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jonathan.campos\Documents\Control\Reportes mensuales Dirección\2023\Informes\ranking de quejas y denuncias ciudadanas\1er. Cuatrimestre 2023\"/>
    </mc:Choice>
  </mc:AlternateContent>
  <xr:revisionPtr revIDLastSave="0" documentId="13_ncr:1_{281CF991-E913-4097-BE29-7669756BA1DF}" xr6:coauthVersionLast="47" xr6:coauthVersionMax="47" xr10:uidLastSave="{00000000-0000-0000-0000-000000000000}"/>
  <bookViews>
    <workbookView xWindow="-120" yWindow="-120" windowWidth="29040" windowHeight="15720" xr2:uid="{5898E424-7371-49C6-A74E-94F0C797DA32}"/>
  </bookViews>
  <sheets>
    <sheet name="GENERAL" sheetId="1" r:id="rId1"/>
    <sheet name="RESUMEN 1" sheetId="2" r:id="rId2"/>
    <sheet name="Subtotales" sheetId="4" r:id="rId3"/>
    <sheet name="GRÁFICA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4" l="1"/>
  <c r="I32" i="4"/>
  <c r="J32" i="4"/>
  <c r="K32" i="4"/>
  <c r="G32" i="4"/>
  <c r="D32" i="4"/>
  <c r="C32" i="4"/>
  <c r="C42" i="4"/>
  <c r="C35" i="4"/>
  <c r="C31" i="4"/>
  <c r="A7" i="4"/>
  <c r="B7" i="4"/>
  <c r="C7" i="4"/>
  <c r="D7" i="4"/>
  <c r="E7" i="4"/>
  <c r="F7" i="4"/>
  <c r="G7" i="4"/>
  <c r="H7" i="4"/>
  <c r="I7" i="4"/>
  <c r="J7" i="4"/>
  <c r="K7" i="4"/>
  <c r="L7" i="4"/>
  <c r="A8" i="4"/>
  <c r="B8" i="4"/>
  <c r="C8" i="4"/>
  <c r="D8" i="4"/>
  <c r="E8" i="4"/>
  <c r="F8" i="4"/>
  <c r="G8" i="4"/>
  <c r="H8" i="4"/>
  <c r="I8" i="4"/>
  <c r="J8" i="4"/>
  <c r="K8" i="4"/>
  <c r="L8" i="4"/>
  <c r="A9" i="4"/>
  <c r="B9" i="4"/>
  <c r="C9" i="4"/>
  <c r="D9" i="4"/>
  <c r="E9" i="4"/>
  <c r="F9" i="4"/>
  <c r="G9" i="4"/>
  <c r="H9" i="4"/>
  <c r="I9" i="4"/>
  <c r="J9" i="4"/>
  <c r="K9" i="4"/>
  <c r="L9" i="4"/>
  <c r="A10" i="4"/>
  <c r="B10" i="4"/>
  <c r="C10" i="4"/>
  <c r="D10" i="4"/>
  <c r="E10" i="4"/>
  <c r="F10" i="4"/>
  <c r="G10" i="4"/>
  <c r="H10" i="4"/>
  <c r="I10" i="4"/>
  <c r="J10" i="4"/>
  <c r="K10" i="4"/>
  <c r="L10" i="4"/>
  <c r="A11" i="4"/>
  <c r="B11" i="4"/>
  <c r="C11" i="4"/>
  <c r="D11" i="4"/>
  <c r="E11" i="4"/>
  <c r="F11" i="4"/>
  <c r="G11" i="4"/>
  <c r="H11" i="4"/>
  <c r="I11" i="4"/>
  <c r="J11" i="4"/>
  <c r="K11" i="4"/>
  <c r="L11" i="4"/>
  <c r="A12" i="4"/>
  <c r="B12" i="4"/>
  <c r="C12" i="4"/>
  <c r="D12" i="4"/>
  <c r="E12" i="4"/>
  <c r="F12" i="4"/>
  <c r="G12" i="4"/>
  <c r="H12" i="4"/>
  <c r="I12" i="4"/>
  <c r="J12" i="4"/>
  <c r="K12" i="4"/>
  <c r="L12" i="4"/>
  <c r="A13" i="4"/>
  <c r="B13" i="4"/>
  <c r="C13" i="4"/>
  <c r="D13" i="4"/>
  <c r="E13" i="4"/>
  <c r="F13" i="4"/>
  <c r="G13" i="4"/>
  <c r="H13" i="4"/>
  <c r="I13" i="4"/>
  <c r="J13" i="4"/>
  <c r="K13" i="4"/>
  <c r="L13" i="4"/>
  <c r="A14" i="4"/>
  <c r="B14" i="4"/>
  <c r="C14" i="4"/>
  <c r="D14" i="4"/>
  <c r="E14" i="4"/>
  <c r="F14" i="4"/>
  <c r="G14" i="4"/>
  <c r="H14" i="4"/>
  <c r="I14" i="4"/>
  <c r="J14" i="4"/>
  <c r="K14" i="4"/>
  <c r="L14" i="4"/>
  <c r="A15" i="4"/>
  <c r="B15" i="4"/>
  <c r="C15" i="4"/>
  <c r="D15" i="4"/>
  <c r="E15" i="4"/>
  <c r="F15" i="4"/>
  <c r="G15" i="4"/>
  <c r="H15" i="4"/>
  <c r="I15" i="4"/>
  <c r="J15" i="4"/>
  <c r="K15" i="4"/>
  <c r="L15" i="4"/>
  <c r="A16" i="4"/>
  <c r="B16" i="4"/>
  <c r="C16" i="4"/>
  <c r="D16" i="4"/>
  <c r="E16" i="4"/>
  <c r="F16" i="4"/>
  <c r="G16" i="4"/>
  <c r="H16" i="4"/>
  <c r="I16" i="4"/>
  <c r="J16" i="4"/>
  <c r="K16" i="4"/>
  <c r="L16" i="4"/>
  <c r="A17" i="4"/>
  <c r="B17" i="4"/>
  <c r="C17" i="4"/>
  <c r="D17" i="4"/>
  <c r="E17" i="4"/>
  <c r="F17" i="4"/>
  <c r="G17" i="4"/>
  <c r="H17" i="4"/>
  <c r="I17" i="4"/>
  <c r="J17" i="4"/>
  <c r="K17" i="4"/>
  <c r="L17" i="4"/>
  <c r="A18" i="4"/>
  <c r="B18" i="4"/>
  <c r="C18" i="4"/>
  <c r="D18" i="4"/>
  <c r="E18" i="4"/>
  <c r="F18" i="4"/>
  <c r="G18" i="4"/>
  <c r="H18" i="4"/>
  <c r="I18" i="4"/>
  <c r="J18" i="4"/>
  <c r="K18" i="4"/>
  <c r="L18" i="4"/>
  <c r="A19" i="4"/>
  <c r="B19" i="4"/>
  <c r="C20" i="4" s="1"/>
  <c r="C19" i="4"/>
  <c r="D19" i="4"/>
  <c r="E19" i="4"/>
  <c r="F19" i="4"/>
  <c r="G19" i="4"/>
  <c r="H19" i="4"/>
  <c r="I19" i="4"/>
  <c r="J19" i="4"/>
  <c r="K19" i="4"/>
  <c r="L19" i="4"/>
  <c r="A21" i="4"/>
  <c r="B21" i="4"/>
  <c r="C21" i="4"/>
  <c r="D21" i="4"/>
  <c r="E21" i="4"/>
  <c r="F21" i="4"/>
  <c r="G21" i="4"/>
  <c r="H21" i="4"/>
  <c r="I21" i="4"/>
  <c r="J21" i="4"/>
  <c r="K21" i="4"/>
  <c r="L21" i="4"/>
  <c r="A22" i="4"/>
  <c r="B22" i="4"/>
  <c r="C22" i="4"/>
  <c r="D22" i="4"/>
  <c r="E22" i="4"/>
  <c r="F22" i="4"/>
  <c r="G22" i="4"/>
  <c r="H22" i="4"/>
  <c r="I22" i="4"/>
  <c r="J22" i="4"/>
  <c r="K22" i="4"/>
  <c r="L22" i="4"/>
  <c r="A23" i="4"/>
  <c r="B23" i="4"/>
  <c r="C23" i="4"/>
  <c r="D23" i="4"/>
  <c r="E23" i="4"/>
  <c r="F23" i="4"/>
  <c r="G23" i="4"/>
  <c r="H23" i="4"/>
  <c r="I23" i="4"/>
  <c r="J23" i="4"/>
  <c r="K23" i="4"/>
  <c r="L23" i="4"/>
  <c r="A24" i="4"/>
  <c r="B24" i="4"/>
  <c r="C24" i="4"/>
  <c r="D24" i="4"/>
  <c r="E24" i="4"/>
  <c r="F24" i="4"/>
  <c r="G24" i="4"/>
  <c r="H24" i="4"/>
  <c r="I24" i="4"/>
  <c r="J24" i="4"/>
  <c r="K24" i="4"/>
  <c r="L24" i="4"/>
  <c r="A25" i="4"/>
  <c r="B25" i="4"/>
  <c r="C25" i="4"/>
  <c r="D25" i="4"/>
  <c r="E25" i="4"/>
  <c r="F25" i="4"/>
  <c r="G25" i="4"/>
  <c r="H25" i="4"/>
  <c r="I25" i="4"/>
  <c r="J25" i="4"/>
  <c r="K25" i="4"/>
  <c r="L25" i="4"/>
  <c r="A26" i="4"/>
  <c r="B26" i="4"/>
  <c r="C26" i="4"/>
  <c r="D26" i="4"/>
  <c r="E26" i="4"/>
  <c r="F26" i="4"/>
  <c r="G26" i="4"/>
  <c r="H26" i="4"/>
  <c r="I26" i="4"/>
  <c r="J26" i="4"/>
  <c r="K26" i="4"/>
  <c r="L26" i="4"/>
  <c r="A27" i="4"/>
  <c r="B27" i="4"/>
  <c r="C27" i="4"/>
  <c r="D27" i="4"/>
  <c r="E27" i="4"/>
  <c r="F27" i="4"/>
  <c r="G27" i="4"/>
  <c r="H27" i="4"/>
  <c r="I27" i="4"/>
  <c r="J27" i="4"/>
  <c r="K27" i="4"/>
  <c r="L27" i="4"/>
  <c r="A28" i="4"/>
  <c r="B28" i="4"/>
  <c r="C28" i="4"/>
  <c r="D28" i="4"/>
  <c r="E28" i="4"/>
  <c r="F28" i="4"/>
  <c r="G28" i="4"/>
  <c r="H28" i="4"/>
  <c r="I28" i="4"/>
  <c r="J28" i="4"/>
  <c r="K28" i="4"/>
  <c r="L28" i="4"/>
  <c r="A29" i="4"/>
  <c r="B29" i="4"/>
  <c r="C30" i="4" s="1"/>
  <c r="C29" i="4"/>
  <c r="D29" i="4"/>
  <c r="E29" i="4"/>
  <c r="F29" i="4"/>
  <c r="G29" i="4"/>
  <c r="H29" i="4"/>
  <c r="I29" i="4"/>
  <c r="J29" i="4"/>
  <c r="K29" i="4"/>
  <c r="L29" i="4"/>
  <c r="A31" i="4"/>
  <c r="B31" i="4"/>
  <c r="C33" i="4" s="1"/>
  <c r="D31" i="4"/>
  <c r="E31" i="4"/>
  <c r="F31" i="4"/>
  <c r="G31" i="4"/>
  <c r="H31" i="4"/>
  <c r="I31" i="4"/>
  <c r="J31" i="4"/>
  <c r="K31" i="4"/>
  <c r="L31" i="4"/>
  <c r="A33" i="4"/>
  <c r="B33" i="4"/>
  <c r="C34" i="4" s="1"/>
  <c r="D33" i="4"/>
  <c r="E33" i="4"/>
  <c r="F33" i="4"/>
  <c r="G33" i="4"/>
  <c r="H33" i="4"/>
  <c r="I33" i="4"/>
  <c r="J33" i="4"/>
  <c r="K33" i="4"/>
  <c r="L33" i="4"/>
  <c r="A35" i="4"/>
  <c r="B35" i="4"/>
  <c r="C36" i="4" s="1"/>
  <c r="D35" i="4"/>
  <c r="E35" i="4"/>
  <c r="F35" i="4"/>
  <c r="G35" i="4"/>
  <c r="H35" i="4"/>
  <c r="I35" i="4"/>
  <c r="J35" i="4"/>
  <c r="K35" i="4"/>
  <c r="L35" i="4"/>
  <c r="A36" i="4"/>
  <c r="B36" i="4"/>
  <c r="C37" i="4" s="1"/>
  <c r="D36" i="4"/>
  <c r="E36" i="4"/>
  <c r="F36" i="4"/>
  <c r="G36" i="4"/>
  <c r="H36" i="4"/>
  <c r="I36" i="4"/>
  <c r="J36" i="4"/>
  <c r="K36" i="4"/>
  <c r="L36" i="4"/>
  <c r="A37" i="4"/>
  <c r="B37" i="4"/>
  <c r="C38" i="4" s="1"/>
  <c r="D37" i="4"/>
  <c r="E37" i="4"/>
  <c r="F37" i="4"/>
  <c r="G37" i="4"/>
  <c r="H37" i="4"/>
  <c r="I37" i="4"/>
  <c r="J37" i="4"/>
  <c r="K37" i="4"/>
  <c r="L37" i="4"/>
  <c r="A38" i="4"/>
  <c r="B38" i="4"/>
  <c r="C39" i="4" s="1"/>
  <c r="D38" i="4"/>
  <c r="E38" i="4"/>
  <c r="F38" i="4"/>
  <c r="G38" i="4"/>
  <c r="H38" i="4"/>
  <c r="I38" i="4"/>
  <c r="J38" i="4"/>
  <c r="K38" i="4"/>
  <c r="L38" i="4"/>
  <c r="A39" i="4"/>
  <c r="B39" i="4"/>
  <c r="C40" i="4" s="1"/>
  <c r="D39" i="4"/>
  <c r="E39" i="4"/>
  <c r="F39" i="4"/>
  <c r="G39" i="4"/>
  <c r="H39" i="4"/>
  <c r="I39" i="4"/>
  <c r="J39" i="4"/>
  <c r="K39" i="4"/>
  <c r="L39" i="4"/>
  <c r="A40" i="4"/>
  <c r="B40" i="4"/>
  <c r="C41" i="4" s="1"/>
  <c r="D40" i="4"/>
  <c r="E40" i="4"/>
  <c r="F40" i="4"/>
  <c r="G40" i="4"/>
  <c r="H40" i="4"/>
  <c r="I40" i="4"/>
  <c r="J40" i="4"/>
  <c r="K40" i="4"/>
  <c r="L40" i="4"/>
  <c r="A42" i="4"/>
  <c r="B42" i="4"/>
  <c r="C43" i="4" s="1"/>
  <c r="D42" i="4"/>
  <c r="E42" i="4"/>
  <c r="F42" i="4"/>
  <c r="G42" i="4"/>
  <c r="H42" i="4"/>
  <c r="I42" i="4"/>
  <c r="J42" i="4"/>
  <c r="K42" i="4"/>
  <c r="L42" i="4"/>
  <c r="A43" i="4"/>
  <c r="B43" i="4"/>
  <c r="C44" i="4" s="1"/>
  <c r="D43" i="4"/>
  <c r="E43" i="4"/>
  <c r="F43" i="4"/>
  <c r="G43" i="4"/>
  <c r="H43" i="4"/>
  <c r="I43" i="4"/>
  <c r="J43" i="4"/>
  <c r="K43" i="4"/>
  <c r="L43" i="4"/>
  <c r="A44" i="4"/>
  <c r="B44" i="4"/>
  <c r="C45" i="4" s="1"/>
  <c r="D44" i="4"/>
  <c r="E44" i="4"/>
  <c r="F44" i="4"/>
  <c r="G44" i="4"/>
  <c r="H44" i="4"/>
  <c r="I44" i="4"/>
  <c r="J44" i="4"/>
  <c r="K44" i="4"/>
  <c r="L44" i="4"/>
  <c r="A45" i="4"/>
  <c r="B45" i="4"/>
  <c r="C46" i="4" s="1"/>
  <c r="D45" i="4"/>
  <c r="E45" i="4"/>
  <c r="F45" i="4"/>
  <c r="G45" i="4"/>
  <c r="H45" i="4"/>
  <c r="I45" i="4"/>
  <c r="J45" i="4"/>
  <c r="K45" i="4"/>
  <c r="L45" i="4"/>
  <c r="A46" i="4"/>
  <c r="B46" i="4"/>
  <c r="C47" i="4" s="1"/>
  <c r="D46" i="4"/>
  <c r="E46" i="4"/>
  <c r="F46" i="4"/>
  <c r="G46" i="4"/>
  <c r="H46" i="4"/>
  <c r="I46" i="4"/>
  <c r="J46" i="4"/>
  <c r="K46" i="4"/>
  <c r="L46" i="4"/>
  <c r="A47" i="4"/>
  <c r="B47" i="4"/>
  <c r="C48" i="4" s="1"/>
  <c r="D47" i="4"/>
  <c r="E47" i="4"/>
  <c r="F47" i="4"/>
  <c r="G47" i="4"/>
  <c r="H47" i="4"/>
  <c r="I47" i="4"/>
  <c r="J47" i="4"/>
  <c r="K47" i="4"/>
  <c r="L47" i="4"/>
  <c r="A48" i="4"/>
  <c r="B48" i="4"/>
  <c r="C49" i="4" s="1"/>
  <c r="D48" i="4"/>
  <c r="E48" i="4"/>
  <c r="F48" i="4"/>
  <c r="G48" i="4"/>
  <c r="H48" i="4"/>
  <c r="I48" i="4"/>
  <c r="J48" i="4"/>
  <c r="K48" i="4"/>
  <c r="L48" i="4"/>
  <c r="A49" i="4"/>
  <c r="B49" i="4"/>
  <c r="C50" i="4" s="1"/>
  <c r="D49" i="4"/>
  <c r="E49" i="4"/>
  <c r="F49" i="4"/>
  <c r="G49" i="4"/>
  <c r="H49" i="4"/>
  <c r="I49" i="4"/>
  <c r="J49" i="4"/>
  <c r="K49" i="4"/>
  <c r="L49" i="4"/>
  <c r="A50" i="4"/>
  <c r="B50" i="4"/>
  <c r="C51" i="4" s="1"/>
  <c r="D50" i="4"/>
  <c r="E50" i="4"/>
  <c r="F50" i="4"/>
  <c r="G50" i="4"/>
  <c r="H50" i="4"/>
  <c r="I50" i="4"/>
  <c r="J50" i="4"/>
  <c r="K50" i="4"/>
  <c r="L50" i="4"/>
  <c r="A51" i="4"/>
  <c r="B51" i="4"/>
  <c r="C52" i="4" s="1"/>
  <c r="D51" i="4"/>
  <c r="E51" i="4"/>
  <c r="F51" i="4"/>
  <c r="G51" i="4"/>
  <c r="H51" i="4"/>
  <c r="I51" i="4"/>
  <c r="J51" i="4"/>
  <c r="K51" i="4"/>
  <c r="L51" i="4"/>
  <c r="Q4" i="4"/>
  <c r="L6" i="4"/>
  <c r="K6" i="4"/>
  <c r="J6" i="4"/>
  <c r="I6" i="4"/>
  <c r="H6" i="4"/>
  <c r="G6" i="4"/>
  <c r="F6" i="4"/>
  <c r="E6" i="4"/>
  <c r="D6" i="4"/>
  <c r="C6" i="4"/>
  <c r="B6" i="4"/>
  <c r="A6" i="4"/>
  <c r="J34" i="4" l="1"/>
  <c r="I52" i="4"/>
  <c r="I34" i="4"/>
  <c r="J41" i="4"/>
  <c r="G20" i="4"/>
  <c r="H52" i="4"/>
  <c r="H34" i="4"/>
  <c r="J30" i="4"/>
  <c r="G34" i="4"/>
  <c r="K52" i="4"/>
  <c r="I30" i="4"/>
  <c r="K34" i="4"/>
  <c r="H41" i="4"/>
  <c r="J52" i="4"/>
  <c r="I41" i="4"/>
  <c r="K41" i="4"/>
  <c r="H30" i="4"/>
  <c r="H20" i="4"/>
  <c r="K30" i="4"/>
  <c r="G52" i="4"/>
  <c r="G30" i="4"/>
  <c r="G41" i="4"/>
  <c r="I20" i="4"/>
  <c r="J20" i="4"/>
  <c r="K20" i="4"/>
  <c r="G53" i="4" l="1"/>
  <c r="J53" i="4"/>
  <c r="K53" i="4"/>
  <c r="H53" i="4"/>
  <c r="I53" i="4"/>
</calcChain>
</file>

<file path=xl/sharedStrings.xml><?xml version="1.0" encoding="utf-8"?>
<sst xmlns="http://schemas.openxmlformats.org/spreadsheetml/2006/main" count="660" uniqueCount="277">
  <si>
    <t>ACCIONES ADOPTADAS PARA SU ATENCIÓN</t>
  </si>
  <si>
    <t>No.</t>
  </si>
  <si>
    <t>PRESENCIAL</t>
  </si>
  <si>
    <t>ELECTRÓNICO</t>
  </si>
  <si>
    <t>DEPENDENCIA / DIRECCIÓN / DEPARTAMENTO</t>
  </si>
  <si>
    <t>RECLAMOS Y/O QUEJAS</t>
  </si>
  <si>
    <t>EN TRÁMITE</t>
  </si>
  <si>
    <t>ATENDIDAS</t>
  </si>
  <si>
    <t>ESTADO</t>
  </si>
  <si>
    <t>SIN RESPUESTA</t>
  </si>
  <si>
    <t>CUATRIMESTRE</t>
  </si>
  <si>
    <t>INSTITUCIÓN:</t>
  </si>
  <si>
    <t>NOMBRE DEL TRÁMITE</t>
  </si>
  <si>
    <t>MODALIDAD PRESENTACION</t>
  </si>
  <si>
    <t>DESCRIPCION DE LA 
DENUNCIA Y/O QUEJA</t>
  </si>
  <si>
    <t>DENUNCIAS Y/O QUEJAS DE TRÁMITES DE USUARIOS EXTERNOS</t>
  </si>
  <si>
    <t>FODIGUA</t>
  </si>
  <si>
    <t>COMISION PRESIDENCIAL DE GOBIERNO ABIERTO Y ELECTRÓNICO</t>
  </si>
  <si>
    <t>ENTIDAD</t>
  </si>
  <si>
    <t>Dirección de Desarrollo Maya, Garifuna y Xinca</t>
  </si>
  <si>
    <t>Solicitud de proyectos de apoyo económico, social y cultural que no generan capital fijo</t>
  </si>
  <si>
    <t>Ninguna</t>
  </si>
  <si>
    <t>CONJUVE</t>
  </si>
  <si>
    <t>Unidad de Planificación e Información Pública</t>
  </si>
  <si>
    <t>Solicitud de Acceso de Información Pública</t>
  </si>
  <si>
    <t>MINGOB</t>
  </si>
  <si>
    <t>Servicio Cívico</t>
  </si>
  <si>
    <t>Alistamiento y monitoreo de la prestación del Servicio Civico</t>
  </si>
  <si>
    <t>Al momento de ingresar datos, el DPI da error de verificación con RENAP</t>
  </si>
  <si>
    <t>En el alistamiento manual se duplicaron las personas registradas.</t>
  </si>
  <si>
    <t xml:space="preserve">En el alistamiento manual, no aparecia el nombre de la persona registrada. </t>
  </si>
  <si>
    <t xml:space="preserve">Al terminar el proceso de alistamiento y esperar el segúndo código de verificación tira error, mencionando que los datos no se encuentran. </t>
  </si>
  <si>
    <t xml:space="preserve">En la sección de integraciones, no desplegaba el listado de ciudadanos registrados para alistar. </t>
  </si>
  <si>
    <t>Las intituciones ejecutoras de proyecto no pueden visualizar los oficios generados al momento de colocar no se presento a un ciudadano.</t>
  </si>
  <si>
    <t>Departamento de Tránsito de la Dirección General de la Policía Nacional Civil</t>
  </si>
  <si>
    <t>Bloqueo de licencia de conducir</t>
  </si>
  <si>
    <t>Durante 6 años renové licencia de conducir y nunca resivi ninguna notificación de municipalidad de santa catarina pínula respecto a multas. Después de 6 años me resultan bloqueado la licencia por dos multas que tuve que pagar con intereses de 6 años . Aparte de eso las tuve que pagar en la caja de dicha municipalidad porque solo alli me dijeron que se podia ...no en los bancos . Ahora ya esta cancelado ...perdí 15 dias de trabajo y aun esta bloqueada la licencia sin ninguna notificación ni pagina para verificación.. A quien acudir ...las instituciones estan para facilitar y esos detalles dañan mucho la imagen por la cual estan puestos</t>
  </si>
  <si>
    <t>Certificación de licencias para surtir efecto en el extranjero</t>
  </si>
  <si>
    <t>Hola Buena noche estoy tratando de ingresar al link que indica aqui la pagina pero al momento de darle no me genera la pagina para poder realizar el tramite me podrian enviar el link correcto para hacer mi tramite virtual por favor!! muchas gracias</t>
  </si>
  <si>
    <t>X</t>
  </si>
  <si>
    <t>Creación de alistamiento manual en el sistema para los usuarios con este tipo de inconveniente</t>
  </si>
  <si>
    <t>Se realizó una actualización en cuanto al sistema operativo.</t>
  </si>
  <si>
    <t>El Programa de Simplificación de Trámites está en fase de recepción por una unidad requirente de la adquisición, por lo tanto el tramite de desbloqueo de licencia aún es presencial.</t>
  </si>
  <si>
    <t>No se ha realizado ninguna acción derivado de que el programa informatico de simplificación de trámites está en fase de recepción por parte de la unidad solicitante de la adquisición.</t>
  </si>
  <si>
    <t>MIDES</t>
  </si>
  <si>
    <t>NINGUNO</t>
  </si>
  <si>
    <t>CONAMIGUA</t>
  </si>
  <si>
    <t>MSPAS</t>
  </si>
  <si>
    <t>REGISTRO DE ATENCIÓN DE PACIENTES</t>
  </si>
  <si>
    <t>Deberían supervisar de la atención que se les brinda a los pacientes por favor ya que pasan con fracturas por mucho tiempo hay una persona qe esta interna desde hace un mes y le programado 2 veces operaciñon y le hacen las pruebas correspondientes y la dejan en ayunas para pasarla luego ya no la operan y solo le dicen que porque hubieron unas emergencias y terminan operando a otras persona que han ingresado despues que ella. Es doloroso estar en esa situación ya que tiene un mes con fracturas y aparte del dolor precupada por sus hijos que estan pequeños</t>
  </si>
  <si>
    <t>Seguimiento por medio de solicitud de aclaración</t>
  </si>
  <si>
    <t>En seguimiento a lo establecido en el Artículo 5. del Decreto Número 5-2021 "Ley para la Simplificación de
Requisitos y Trámites Administrativos" el cual indica que las gestiones administrativas se deberán cumplir
únicamente si los requisitos están en forma expresa en Ley o Acuerdo Gubernativo, por tal motivo traemos a
colación el Acuerdo Ministerial del MSPAS, Número 239-2019 que regula "Aplicación Obligatoria en Guatemala
del Sistema de Análisis de Peligros y Puntos Críticos de Control en Fábricas de Alimentos Procesados de Origen
Animal con Fines de Exportación". • Primero, como pueden observar ustedes que tal Acuerdo Ministerial no
cumple con lo antes dicho, ya que es un Acuerdo Ministerial y no Acuerdo Gubernativo. • Segundo, El Acuerdo
Ministerial 239-2019 gestiona un tramité administrativo, ya que en su artículo 7 regula lo relativo a la
Inspección y autorización de fabricas, por medio de un procedimiento administrativo, obligándolos a cumplir
con ciertos requisitos y de no ser así proceder a la respectiva sanción. • Tercero, Guatemala es miembro de la
OMC y de la Unión Aduanera Centroamericana y sus actuaciones en materia de medidas sanitarias o de
especificaciones técnicas deben regirse por sus disposiciones. • Cuarto, • El Acuerdo Ministerial por su objeto y
naturaleza está sujeto a lo dispuesto por los Acuerdos Internacionales de los cuales Guatemala es parte por
ejemplo 1. Acuerdo sobre la Aplicación de Medidas Sanitarias y Fitosanitarias -AMSF- de la Organización
Mundial de Comercio -OMC-; 2. Reglamento Centroamericano sobre Medidas y Procedimientos Sanitarios y
Fitosanitarios -RCAMSF-. • Quinto, la regla sanitaria obligatoria, debe haber cumplido los procesos de
notificación y consulta nacional e internacional para su aprobación y puesta en vigencia. • Sexto, La disposición
legal no puede ser de carácter obligatorio para las exportaciones a todos los países de destino y para todos los
productos de origen animal. Se debe considerar que la disposición legal debe ser una medida diferenciada,
reconociendo obligaciones según cada caso y país de destino. • Séptimo, • Por ser el Sistema de Análisis
HACCP un asunto de orden general, se debería de establecer una norma de mayor jerarquía (Convenio
Interinstitucional y/o Acuerdo Gubernativo</t>
  </si>
  <si>
    <t>Dirección General del SIAS</t>
  </si>
  <si>
    <t>Base legal de los requisitos y trámites administrativos del MSPAS</t>
  </si>
  <si>
    <t xml:space="preserve">Seguimiento:
Buenas tardes
Le saluda Omar Ramírez- Encargado del Catalogo Electrónico de Tramites/MSPAS
Con respecto a su Queja sobre el Decreto de Simplificación de Tramites, agradecemos su observación y así mismo hacer de su conocimiento que el Ministerio de Salud Publica y Asistencia Social actualmente se encuentra en el proyecto de elaboración de Acuerdo Gubernativo tal y como lo indica el Decreto 5-2021.
</t>
  </si>
  <si>
    <t>MCD</t>
  </si>
  <si>
    <t>SECCATID</t>
  </si>
  <si>
    <t>SPP</t>
  </si>
  <si>
    <t>STCNS</t>
  </si>
  <si>
    <t>MARN en  Linea</t>
  </si>
  <si>
    <t>Expediente Biaweb</t>
  </si>
  <si>
    <t>Se sometio expediente biaweb a nombre de mi esposo, al ser codueña solicitaron que subiera mi DPI Y RTU y ahora sale la constancia a mi nombre y nit lo cual es incorrecto</t>
  </si>
  <si>
    <t xml:space="preserve">Traslado a la Dirección de Informática, revisando Sistema  </t>
  </si>
  <si>
    <t>Consulta sobre prohibiciòn de plasticos</t>
  </si>
  <si>
    <t xml:space="preserve">  
Existe un acuerdo para prohibir uso de plásticos desde 2019, por qué entonces en despensa, paiz, etc no dan bolsas sino que ahora debo pagar mientras en otros comercios siguen dando bolsas como dollar citty, la torre,  etc. Es por el tipo de plástico o simplemente es decisión de la empresa de dejar la responsabilidad del ambiente a las personas y quitarla a la empresa ¿?</t>
  </si>
  <si>
    <t>Traslado ala Dirección de Cumplimiento Legal</t>
  </si>
  <si>
    <t>Expediente Marn Biaweb</t>
  </si>
  <si>
    <t>Buen día, tengo un expediente en MARN BIAWEB,  y desde hace mas de dos meses esta en dictamen, necesito saber la razon por la que esta detenido el proceso, gracias. Expediente: Track ID: 22060-No. Expediente: EAI-E-2514-2022</t>
  </si>
  <si>
    <t xml:space="preserve">Traslado a la Dirección de Informática </t>
  </si>
  <si>
    <t xml:space="preserve">Dirección de Getión Ambiental y Recursos Naturales. </t>
  </si>
  <si>
    <t>LICENCIAS</t>
  </si>
  <si>
    <t xml:space="preserve">Aún no me brindan respuesta y no se me a notificado sobre la solicitud de licencia ambiental </t>
  </si>
  <si>
    <t>la Unidad de Acceso a la Información Pública le contesto al usuario con nombre, direccion y telefono de la persona encargada de dar la respuesta a su queja.</t>
  </si>
  <si>
    <t>MARN</t>
  </si>
  <si>
    <t>AMSCLAE</t>
  </si>
  <si>
    <t>Denuncia Ambiental</t>
  </si>
  <si>
    <t>La mayoría de denuncias son de diferentes departamentos de Guatemala y municipios que no son de la Cuenca del Lago de Atitlán, sin embargo se les pone en contexto a los vecinos se la cobertura de la AMSCLAE</t>
  </si>
  <si>
    <t>Ninguno</t>
  </si>
  <si>
    <t>DIGRACOM</t>
  </si>
  <si>
    <t>ANÓNIMO</t>
  </si>
  <si>
    <t xml:space="preserve">El trato y mal funcionamiento del mismo es una vergüenza, nosotros los guatemaltecos que residimos en Houston Texas no tenemos apoyo alguno, cuando uno llama para obtener información medio ayudan y le cuelgan dejándolo a uno con las palabras en la boca, no hay citas y el sitio web donde se hacen las citas es un milagro poder obtener una cita únicamente abren citas a las 12 del medio día y en menos de 1 minuto se acaban las pocas citas que otorgan, cuando uno se presenta en persona al consulado sin cita no atienden sin importar que sea imposible obtener una cita es una burla y una vergüenza el trato que recibimos de parte de nuestra propia gente que supuestamente deberían de estar al servicio de nosotros los guatemaltecos en el exterior por favor no ignoren esta queja necesitamos ayuda de verdad y no gente que quiera ayudar cobrando $40 dólares para aser una cita namas por qué tiene conectes con los del consulado, nosotros en USA somos los que contribuimos en mayor parte en mantener la economía en Guatemala y no tenemos ni el más mínimo respeto almenos para obtener nuestros documentos en el exterior </t>
  </si>
  <si>
    <t xml:space="preserve">El Consulado General de Guatemala en Houston, Texas hace del conocimiento de nuestras autoridades, las citas en todos los consulados tienen una gran demanda, por lo que es difícil para algunas personas el poder conseguir una. Hasta el día jueves 2 de febrero se publicaron 150 citas diarias, A partir del viernes 3 de febrero pusimos en disponibilidad 750 citas para la semana del 6 al 10 de febrero. Estas últimas duraron más de 5 minutos hasta terminarse, dando oportunidad a personas que debían hacer una cita para algún familiar. Entendemos que, si hay personas inescrupulosas que se dedican a programar citas para algunos guatemaltecos y les cobran por este servicio, pero a todos se les indica que las citas son totalmente gratuitas y que no es correcto pagar por ellas. </t>
  </si>
  <si>
    <t xml:space="preserve">Estamos cansados de que siempre suceda esto en los lugares que deberían ser ejemplo para todos . Este señor y la señora mencionados solamente están viviendo del gobierno no están ejerciendo su trabajo como es. Si no me identifico es por temor a represalias contra mi. También quiero dejar saber que en ese consulado trabajan solo familiares esta una pareja de esposos y una prima de l señora zuly también gustado y brenda son esposos y los nuevos contratatados que enviaron.la solicitud para que trabajen en enero son amigos del consul y familiares de los que ya están trabajando. Se le está dando prioridad solamente a algunas personas pero si déjeme decirles que el manejo dentro y fuera es pésimo ese consul no tiene ni tantita idea de como manejar la citatuacion. El es una falta de respeto asía la comunidad guatemalteca el tiene a su mujer la señora zuly trabajando dentro del consulado cobrando un salario que no se gana ella no trabaja no hace nada únicamente atiende a 3 personas por día y no ayuda en ningún otro funcionamiento aparte el señor consul le da preferencia dándole dias libres gozando de privilegios de diplomáticos tomando decisiones que no son del cargo. Es de conocimiento nuestro que ellos trabajan por cuello y que por tener el consul una relación amorosa con ella le deja gozar de privilegios.es un llamado a ustedes que anteriormente se envió un aviso a contraloría general si no toman cartas en el asunto tendremos q a actuar de otra manera. La señora es una persona abusiva con los connacionales y con el personal adentro. Así que porfavor necesitan hacer algo. Ustedes pueden revisar por que tantas personas renuncian solo este año se fueron 7 personas no por que no quieran trabajar si no por la mierda de jefe que hay. </t>
  </si>
  <si>
    <t xml:space="preserve">El Consulado General de Guatemala en Providence, Rhode Island hace del conocimiento que de conformidad con el Artículo 41 de la Ley de Acceso a la Información Pública contenida en el Decreto No 57-2008 del Congreso de la República de Guatemala, en el cual se señala como requisito que para realizar solicitudes de información pública debe cumplirse con la “(…) 2. Identificación del solicitante”.                                                                                                   Por lo anterior, PREVIO a dar trámite a su solicitud, se requiere subsane la omisión del Artículo 41 numeral 2 de la Ley de Acceso a la Información Pública, en un plazo de 2 días brindando un nombre y un apellido, para poder proceder.                                                                                                                                                                                                                  </t>
  </si>
  <si>
    <t>Aquien interese. Es de mucha pena tener que recurrir a escribir pero de antemano quiero dejar saber que esto lo hago para que ustedes sepan de lo que no se dan cuenta no me voy a identificar por que se que nuestro país hay tanta corrupción que los únicos que ganan son los que tienen cuello. Ahora déjeme decirle q el consulado tiene muy buenos servicios y estamos feliz que cada día esté mejorando en esa área. Mi reclamo es que este año que unieron cambios en el personal administrativo y diplomático hay muchas inconsistencias debido a que sabemos de fuente muy cercana q el señor consul Edwin marroquín y la señora Zuly oliva mantienen una relación amorosa y que ellos son los únicos que toman decisiones nos hemos dado cuenta que la señora zuly no atiende de manera amable alas personas y las trata con lucho antipatía incluso les a faltado el respeto a muchas de sus compañeras de trabajo frente a los guatemaltecos y el señor consul recibe recibe órdenes de ella. También tenemos entendido que la señora cuando los ciudadanos quieren hacer sus trámites siempre pone excusas para no atenderlos por lo tanto son una pareja que entendemos que mantienen inmunidad ante la ley de estados unidos pero señores aque debemos el mal funcionamiento del consulado solo les diré por que motivo tantas personas renuncian al trabajo es por el mal trato que les dan internamente y quieren resultados que a los funcionarios diplomaticos les favorezcan este mal gusto saber que formar parte del consulado es una pena. Por que si las personas que trabajan dentro del consulado surge una emergencia no puede contar con su propia gente y el consul le niega una salida es la peor cosa creo q todos son seres humanos y necesitan comprensión y vivido de cerca muchas experiencias y realmente dan mucho que desear. Por lo tanto exijo que revisen el funcionamiento de ese consulado internamente y que puedan entrevistar a los empleados ya que aquí no son objetos si no también guatemaltecos que dan lo mejor para el pueblo que están lejos. Si esto sigue funcionando mal creo que se tomarán cartas en el asunto y si ustedes no hacen nada llamaremos ala prensa y medios de comunicación todos para que sepas de que se está hablando.debe cambiar y darle un mejor trato al guatemalteco y también al personal interno. Salimos de guatemala para tener un mejor futuro y toparnos con personas que por que ocupan un cargo alto. Están tratando a las personas como objetos eso no se hace. El lema q dicen dentro el que quiera que se quede y el que no que se vaya que vienen más quien quiera trabajar. Y que le dicen al guatemalteco necesitado llame otro día vivimos en un país donde todo es duro. Pero los funcionarios aparte q el señor. Consul obtiene un gran salario y la señora cobran un gran salario entre los 2 a guatemala solo mandan reportes q ustedes crean los invito a que llamen y vengan y revisen todo.y hablen en privado al personal .</t>
  </si>
  <si>
    <t>El Consulado General de Guatemala en Providence, Rhode Island hace del conocimiento que de conformidad con el Artículo 41 de la Ley de Acceso a la Información Pública contenida en el Decreto No 57-2008 del Congreso de la República de Guatemala, en el cual se señala como requisito que para realizar solicitudes de información pública debe cumplirse con la “(…) 2. Identificación del solicitante”. Por lo anterior, PREVIO a dar trámite a su solicitud, se requiere subsane la omisión del Artículo 41 numeral 2 de la Ley de Acceso a la Información Pública, en un plazo de 2 días brindando un nombre y un apellido, para poder proceder.</t>
  </si>
  <si>
    <t>Jerson Marroquín</t>
  </si>
  <si>
    <t xml:space="preserve">Buen Día. 17/02/23 Mi Nombre es Jerson Marroquín, y presento está queja: Por Motivos de Consulado Móvil en el Estado de UTAH, habilitaron 3 Números de Teléfono, al Consulado en Denver Colorado. Desde el Día de Ayer, a la Fecha se llamo para Conseguir Cita, para el día de Hoy solo recibir la Información de que las Citas se Agotaron. No comprendo como se pueden plantear "Brindar un Mejor servicio a los Connacionales" de está Manera. </t>
  </si>
  <si>
    <t>El Consulado General de Guatemala en Denver, Colorado hace del conocimiento que el señor Marroquín no consigno número de teléfono o correo electrónico, por lo que se hace imposible comunicarse con el interesado para poder brindarle el apoyo solicitado. Se intentó la búsqueda revisando el Sistema de la TICG pero no apareció su nombre en algún trámite que pudo haber realizado en el Consulado General. </t>
  </si>
  <si>
    <t xml:space="preserve">No atienden bien y aparte no contestan el teléfono para tramitar documentos </t>
  </si>
  <si>
    <t>El Consulado General de Guatemala en Atlanta, Georgina hace del conocimiento que este Consulado General asiste a la estimada comunidad guatemalteca, desde el año 2020, por medio de citas a través del número de teléfono 470-657-2510 y 404 3989298.   No existe un sistema de citas en línea debido a la aparición de grupos negociantes particulares vendedores de citas, que se aprovechan de la población que no sabe leer y escribir para estafarlos.  Debido a esta problemática esta Misión Consular no realiza citas a terceras personas, en grupo ni atiende sin cita a connacionales que pagan a terceros por cobrarles exageradas cantidades de dinero por el negocio de transporte.  A ese respecto, la Unidad de Modernización del Ministerio de Relaciones Exteriores se encuentra trabajando para la implementación de un sistema de citas en línea Institucional el cual se espera implementar pronto.  El Consulado General atiende a diario emergencias respaldadas a mujeres en gestación, tercera edad, casos con emergencias médicas, citas en las cortes, presentación para declaraciones de impuestos.</t>
  </si>
  <si>
    <t xml:space="preserve">No hay citas para sacar pasaporte ni en linea no contestan los teléfonos y también en el consulado de guatemala en lake work florida alli contestan pero no dan citas en llamada dicen que solo en linea cuando entra en el link alli dice que no hay citas y de forma un ciudadano guatemalteco puede hacer una cita si en consulado no te ayudan porfavor que agan algo urgente </t>
  </si>
  <si>
    <t>El Consulado General de Guatemala en Atlanta hace del conocimiento que a partir del 15 de febrero  del año en curso con las valiosas gestiones realizadas por la  DIGRACOM  y la Unidad de Modernización se implementó el sistema de citas en línea www.citaconsularguatemala.com,  el cual se encuentra abierto para todo el mes de abril, facilitando la obtención de una cita.</t>
  </si>
  <si>
    <t>Sharon Escobar</t>
  </si>
  <si>
    <t xml:space="preserve">HAY UN NUMERO DE TELEFONO EL CUAL NUNCA RESPONDEN NECESITO DE URGENCIA UN PASAPORTE Y NO RESPONDEN NI UNA PAGINA DECENTE PARA HAVER CITAS TIENEN NINGUN CONSULADO LAMENTABLEMENTE. DESDE ENERO TTRATABDO DE HACER UNA CITA Y NADA . NI EN OTROS LADOS Y SIEMPRE LA EXCUSA QUE NO HAY PERSONAL QUE ESTAN REMODELNDO QUE AQUI QUE ALLA Y EN FIN. LASTIMA MI PAIS!!!! LASTIMA PORQUE PERSONAS EN EL CARGO SIN LA ACREDITACION SUFIUCNETE PARA ESTAR EN EL, MAS QUE POR CUELLO. TENGO GRABAciones de audio de todos los numeros que he llmado y dicen que no el tel esta desconcetado. </t>
  </si>
  <si>
    <t>El Consulado General en Atlanta, Georgia hace del conocimiento que actúa conforme a lo instruido sobre la implementación de la página institucional www.citaconsularguatemala.com la cual se encuentra disponible desde el 15 de febrero de 2023 para obteer una cita en esa Misión Consular</t>
  </si>
  <si>
    <t>DIGRAL</t>
  </si>
  <si>
    <t xml:space="preserve">Por favor hacer llegar esta queja a la señora María Luisa Ramírez directora general, la señora Benítez no realiza un trabajo que aporte grandes cosas a la institución ganando altos honorarios, encima de todo ingresa luego de las 9 y sale a las 4 de la tarde todos los días cuando le preguntan por el horario ella dice que siendo 029 no tiene compromiso de horario con nadie, no es justo que el resto de personas que brindan servicios si estén apegados a respetar horarios señora Ramírez verifique lo anterior y actúe de manera justa el resto de empleados le agradece esa acción </t>
  </si>
  <si>
    <t>Se sostuvo una reunión con la persona en mención, en la cual se hizo ver sobre la importancia del cumplimiento de las actividades para las cuales fue contratada y de la responsabilidad que se tiene al brindar sus servicios a este Ministerio.</t>
  </si>
  <si>
    <t>DIGRAJUTT</t>
  </si>
  <si>
    <t>María Estrada</t>
  </si>
  <si>
    <t>Hice dos apostillados en línea para un tramite de mi hijo menor para la trv mexicana, al llegar a migración después de 4 días de cola me dicen que mi papelería va completa pero que el minex no subió los archivos de soporte del apostillado por tal razón no se puede verificar con documentos a quien corresponde la apostilla. Se tardaron 4 días para hacer el apostillado y aun así no hicieron el tramite completo. Genere gastos y 4 días perdidos por culpa de la incompetencia de esta persona. Y varios casos igual en la fila y todos eran apostillados. Quise hacer esta queja identificándome pero no me dejó enviar el formulario. Mis datos son los siguientes Yuviktza María Estrada Cabrera Dpi 1993922261013 Fecha nac: 28/11/1986 tel: 47403862 dirección Mazatenango</t>
  </si>
  <si>
    <t>Al respecto de la queja, se sostuvo una reunión con la persona en mención, en la cual se hizo ver sobre la importancia del cumplimiento de las actividades para las cuales fue contratada y de la responsabilidad que se tiene al brindar sus servicios a este Ministerio.</t>
  </si>
  <si>
    <t>MINEX</t>
  </si>
  <si>
    <t>TIPO
ENT.</t>
  </si>
  <si>
    <t>Dirección General de Control de Armas y Municiones</t>
  </si>
  <si>
    <t>Dirección General de Gente de Mar</t>
  </si>
  <si>
    <t>Direccion General de Capitanias de Puerto</t>
  </si>
  <si>
    <t>Direción General de Asuntos Maritimos</t>
  </si>
  <si>
    <t>Direccion General de Especes Estancadas y Explosivos Industriales.</t>
  </si>
  <si>
    <t>MINDEF</t>
  </si>
  <si>
    <t>ONSEC</t>
  </si>
  <si>
    <t>MICIVI</t>
  </si>
  <si>
    <t>SIT</t>
  </si>
  <si>
    <t xml:space="preserve">Revisión de solicitud de frecuencias radioeléctricas terrenales </t>
  </si>
  <si>
    <t>Sigo denuncia contra los siguientes cuentahabientes del Bco, Industrial que reciben dinero por extorsión: Alexis Boco Yuman que con estafa recibió Q48,000.- Luz Ainda, Corado Citan por Q50,000.-, Ángel Mishel Sánchez Cordero por Q 38,000.- Deyvi Deyrot Vásquez Rodríguez por Q30,000,,Marcos Adolfo Bautista C, por Q50,000.- todos de la misma banda. Liderados por los cyberdelincyentes Armando Mazariegos y Andrés Gómez supuestos agentes de Fedex, la denuncia sigue en el MP, Exp.# MD113-2022-7755 Fiscalia Distrital de Querzaltenango, al 16 de Nov, 2022, a cargo del Lic, Billy Gomez, Tel. 5556-3188, acudo a uds, para ver la manera del bloqueo De estas cuentas que me perjudicaron por Q200,000,-- que de mi misma cuenta de del Bco, en Mención y de Banrural fueron trasladadas a la ctas, de los cyberextorsionistaas se trasladaron, a ctas, de ellos, por lo que pido, su mediacion, para ver la manera de recuperar mi dinero, que estaba destinado para pago de tratamientos de mi esposa y culminación de pago de carrera de la primera de mis hijas. Agradeciendoles su respuesta, respetuosamente: Yuri Francisco Noriega, cta, habte, Banco Industrial # 039-54-05246, mi correo: yurifrancisco62@hotmail.com</t>
  </si>
  <si>
    <t>SIT NO RESPONDE QUEJAS, cada área atendió y solucinó como corresponde.</t>
  </si>
  <si>
    <t>Servicio de licencia de proveedor de datos satelital</t>
  </si>
  <si>
    <t>no responden el teléfono</t>
  </si>
  <si>
    <t>SIT NO RESPONDE QUEJAS cada área atendió y solucinó como corresponde.</t>
  </si>
  <si>
    <t>Inscripción de operador de redes inalámbricas de área extensa usando baja o muy baja potencia</t>
  </si>
  <si>
    <t>La entidad prince s.a dice tener autorización para vender Telefonos celulares a DISTELSA y no la tiene, los chinos estos tienen una bodega clandestina en el naranjo</t>
  </si>
  <si>
    <t>Autorización del despliegue de estaciones terrenas en movimiento</t>
  </si>
  <si>
    <t xml:space="preserve">Llamadas reiteradas e indebidas, desde 023732500 para recordar la planilla de pago a CNT de telefonía fija, no existe historial de cobros vía coactiva ni retraso en el pago mensual, de 2414258 ni 2419281. Se considera acoso molesto.   </t>
  </si>
  <si>
    <t>SEGEPLAN</t>
  </si>
  <si>
    <t>Total general</t>
  </si>
  <si>
    <t>CPCC</t>
  </si>
  <si>
    <t>DEMI</t>
  </si>
  <si>
    <t>MEM</t>
  </si>
  <si>
    <t>JALAPA</t>
  </si>
  <si>
    <t>COPADHE</t>
  </si>
  <si>
    <t>IZABAL</t>
  </si>
  <si>
    <t>SVET</t>
  </si>
  <si>
    <t>MINEDUC</t>
  </si>
  <si>
    <t>DIGEACE</t>
  </si>
  <si>
    <t>S/N</t>
  </si>
  <si>
    <t xml:space="preserve">he estado llenando el formulario para los examenes del MINEDUC y no me ha llegado el correo electronico.
</t>
  </si>
  <si>
    <t>Se traslada correo electrónico para consultar con el usuario cuales son los formularios que desea completar.</t>
  </si>
  <si>
    <t>Títulos y Diplomas</t>
  </si>
  <si>
    <t>Quisiera saber como hago para obtener mi título de nuevo . Ya que directora y subdirector no me lo quisieron dar y lo necesito</t>
  </si>
  <si>
    <t xml:space="preserve"> </t>
  </si>
  <si>
    <t>Se traslada correo electrónico a Dueño del Proceso para proporcionar orientación a la consulta realizada.</t>
  </si>
  <si>
    <t>DIDEDUC SANTA ROSA</t>
  </si>
  <si>
    <t>Ingresé mi solicitud a través de la DIDEDUC de Santa Rosa el 21 de diciembre de 2022, he ido a consultar a nóminas acerca del avance y siempre me han dicho que está en análisis, le pido por favor investigar el porque después de 4 meses todavía no me entregan mi solvencia, motivo por el cual se está atrasando mi proceso de jubilación que empezé el 1 de mayo de 2022. Tengo necesidad de mi jubilación además soy paciente renal crónico. Gracias por su atención</t>
  </si>
  <si>
    <t>Se traslada al Encargado de Quejas DIREH para seguimiento. Se traslada nuevo correo al Encargado de Quejas de DIREH para conocer la retroalimentación del seguimiento proporcionado.</t>
  </si>
  <si>
    <t>Equiparaciones de Estudio</t>
  </si>
  <si>
    <t xml:space="preserve">No tienen el formulario actualizado, solo cuentan con la versión 2 peo en la departamental quieren la 3, deben actualizar su información juntamente con las departamentales.  No me presente a ninguna departamental, pero al momento de buscar el formulario en sus pagina los documentos no están actualizados, ya que cuentan con la versión 02 y ya están trabajando la versión 03, logre conseguir el formulario por medio de un supervisor. Mi nota es únicamente para que mantengan actualizados los sitios. </t>
  </si>
  <si>
    <t>Se solicita información al usuario por que no indica número de formulario y Dirección Departamental de Educación  que visitó. El usuario traslada en correo posterior la siguiente información: Se traslada formulario actualizado a DINFO para su publicación en la pestaña de trámites. El formulario AC-FOR-01 ha sido actualizado.</t>
  </si>
  <si>
    <t>Homologación de Títulos</t>
  </si>
  <si>
    <t>Buenos días, estimados señores. El motivo del presente correo es para solicitar información acerca de un documento que se me ha sido solicitado en el extranjero, ya que mi intención es seguir estudiando, dadas las circunstancias, he solicitado la homologación de mi título de bachiller(titulé en un año), y me están solicitando un documento donde especifique porqué razón titulé en un año. Me gustaría saber a quién debo acudir para solicitar dicho documento. Muchas gracias, estaré encantada de recibir su respuesta.</t>
  </si>
  <si>
    <t>Se solicita al usuario información del lugar en donde se encuentra para redireccionar a la DIDEDUC correspondiente. Se solicita información a DIGEACE.</t>
  </si>
  <si>
    <t>JCP</t>
  </si>
  <si>
    <t>Actualización de Datos, Docentes Registrados en el Sistema</t>
  </si>
  <si>
    <t>Necesito saber que formulario</t>
  </si>
  <si>
    <t>Se solicita al usuario información del  formulario que solicita. Se traslada link del portal web del  MINEDUC, para consultar los formularios publicados.</t>
  </si>
  <si>
    <t>Equiparaciones de Estudios</t>
  </si>
  <si>
    <t>Tengo inconveniente con el reingreso de mis hijos guatemaltecos a instituciones educativas de ciudad peronia Villanueva</t>
  </si>
  <si>
    <t>Se solicita al usuario ampliar información. Se copia el correo al dueño de proceso para su conocimiento.</t>
  </si>
  <si>
    <t>Reposición de Titulos y Diplomas</t>
  </si>
  <si>
    <t>Como puedo solicitar que mi titulo ya que esta únicamente con un apellido ya que mi padre no me habia reconocido pero ahora quiero que lleve mis dos apellidos</t>
  </si>
  <si>
    <t>Se solicita información al usuario para redireccionar a la DIDEDUC correspondiente. Se copia correo al Dueño del Proceso.</t>
  </si>
  <si>
    <t>Emisión de Cédula Docente</t>
  </si>
  <si>
    <t>Cuales son los pasos a seguir para obtener mi cedula docente?</t>
  </si>
  <si>
    <t>Se solicita al dueño del proceso, realizar la retroalimentación de los pasos a seguir  para obtener la Cédula Docente.</t>
  </si>
  <si>
    <t>Certificació de Clase Escalafonaria</t>
  </si>
  <si>
    <t>Buen dia, quiero saber si puedo tramitar un certificado escalafonario de un maestro en linea y como hacerlo, gracias.</t>
  </si>
  <si>
    <t>Se traslada información al Usuario</t>
  </si>
  <si>
    <t>DIGEPSA</t>
  </si>
  <si>
    <t>Constitución y Actualización de Organizaciones de Padres de Familia -OPF-</t>
  </si>
  <si>
    <t>informacion si la OPF reciben sueldo y si los provehedores de alimentos tienen que ser autorizados por el maga</t>
  </si>
  <si>
    <t>Se solicita al Dueño del proceso información solicitada.</t>
  </si>
  <si>
    <t>¿Cómo puedo recuperar mi cédula docente si la perdí?</t>
  </si>
  <si>
    <t>Impresión de Títulos y Diplomas</t>
  </si>
  <si>
    <t>Necesito puedan extender una solicitud de estudio de primaria y diploma de 6to primaria de la institución CONALFA. Necesito puedan extender una constancia de 1ro y segundo primaria, estudie en la escuela José Milla y Vidaurre en Santa Lucia Cotzumalguapa. Necesito puedan extender constancia de 1ro y 2do basicos del colegio Nueva Vida (actualmente clausurado) que se ubicaba en villa hermosa san miquel petapa ya que ellos se quedaron con mis papeleria de estudio y lo que solicito reposicion. Por su pronta respuesta muy agradecido.</t>
  </si>
  <si>
    <t>Se solicita al dueño del proceso, realizar la retroalimentación de la reposicón de títulos y diplomas..</t>
  </si>
  <si>
    <t>Necesito un diploma</t>
  </si>
  <si>
    <t>Se traslada información al Usuario y se solicita información específica.</t>
  </si>
  <si>
    <t>DIREH</t>
  </si>
  <si>
    <t>Prestaciones Post Mortem</t>
  </si>
  <si>
    <t>Buen día. Quisiera consultar si el beneficio de indemnización post mortem es aplicable a un jubilado del MINEDUC. Gracias</t>
  </si>
  <si>
    <t>Se solicita al Dueñoo del proceso, retroalimentar al Usuario.</t>
  </si>
  <si>
    <t>Constancia de Tiempo de Servicio</t>
  </si>
  <si>
    <t>Requisitos para solicitar Constancia de tiempo de servicio. Me corresponde hacerlo en esta instirución.</t>
  </si>
  <si>
    <t>Se solicita al Jefe de Personal de DIREH, retroalimentar y orientar al Usuario con relación a los requisitos solicitados.</t>
  </si>
  <si>
    <t>Quisiera requisitos para reposición de título de diversificado.</t>
  </si>
  <si>
    <t>Se proporciona información al Usuario.</t>
  </si>
  <si>
    <t>SECONRED</t>
  </si>
  <si>
    <t>SENACYT</t>
  </si>
  <si>
    <t>MINFIN</t>
  </si>
  <si>
    <t xml:space="preserve">NINGUNO
</t>
  </si>
  <si>
    <t>SAAS</t>
  </si>
  <si>
    <t>CHIQUIM.</t>
  </si>
  <si>
    <t>EL PROG.</t>
  </si>
  <si>
    <t>ESCUIN.</t>
  </si>
  <si>
    <t>HUEHUE.</t>
  </si>
  <si>
    <t>QUETZAL.</t>
  </si>
  <si>
    <t>SACATEP.</t>
  </si>
  <si>
    <t>TOTO.</t>
  </si>
  <si>
    <t>Total 1</t>
  </si>
  <si>
    <t>Total 2</t>
  </si>
  <si>
    <t>Total 3</t>
  </si>
  <si>
    <t>Total 4</t>
  </si>
  <si>
    <t>Total 5</t>
  </si>
  <si>
    <t>TIPO</t>
  </si>
  <si>
    <t>COMISIONES</t>
  </si>
  <si>
    <t>SECRETARÍAS</t>
  </si>
  <si>
    <t>MINISTERIOS</t>
  </si>
  <si>
    <t>OTRAS DEP.</t>
  </si>
  <si>
    <t>GOBERNACIONES</t>
  </si>
  <si>
    <t>GOB CHIQUIMULA</t>
  </si>
  <si>
    <t>GOB EL PROGRESO</t>
  </si>
  <si>
    <t>GOB ESCUINTLA</t>
  </si>
  <si>
    <t>GOB HUEHUETENANGO</t>
  </si>
  <si>
    <t>GOB IZABAL</t>
  </si>
  <si>
    <t>GOB JALAPA</t>
  </si>
  <si>
    <t>GOB QUETZALTENANGO</t>
  </si>
  <si>
    <t>GOB SACATEPEQUEZ</t>
  </si>
  <si>
    <t>GOB TOTONICAPAN</t>
  </si>
  <si>
    <t>MAGA</t>
  </si>
  <si>
    <t>GOB SAN MARCOS</t>
  </si>
  <si>
    <t>SAN MARCOS</t>
  </si>
  <si>
    <t>SEPREM</t>
  </si>
  <si>
    <t>MINECO</t>
  </si>
  <si>
    <t>Diaco</t>
  </si>
  <si>
    <t>Atencion y Resolución de la Queja</t>
  </si>
  <si>
    <t>Libro de Quejas</t>
  </si>
  <si>
    <t>Dirección de Mitigación</t>
  </si>
  <si>
    <t>Evaluación de Edificaciones e instalaciones de uso público, en cumplimento de la Norma de Reducción de Desastres No. Dos</t>
  </si>
  <si>
    <t>Conocimiento</t>
  </si>
  <si>
    <t>Se amplió la explicación técnica sobre los incumpliemientos de la normativa en el inmueble</t>
  </si>
  <si>
    <t>MINTRAB</t>
  </si>
  <si>
    <t>SBS</t>
  </si>
  <si>
    <t>CPN</t>
  </si>
  <si>
    <t xml:space="preserve">Viceministerio de Administración del Trabajo </t>
  </si>
  <si>
    <t xml:space="preserve">Registro Electrónico de Contratos Individuales de Trabajo </t>
  </si>
  <si>
    <t xml:space="preserve">Al subir los contratos a la plataforma se tardan más de 15 días para aprobarlos y proporcionar la constancia electrónica del registro. Me parece exagerado el tiempo que se están tardando, anteriormente tardaban de 2 a 3 días para generar la constancia. </t>
  </si>
  <si>
    <t>se gestionó con la Dirección de Sistemas de la Información a efecto de solucionar los problemas técnicos del sistema electrónico.</t>
  </si>
  <si>
    <t>Buenas tardes, he tenido inconvenientes con la autorización de contratos, ya que tengo en transito desde finales de febrero aproximadamente 100 y aún no tengo autorizaciones, me urge poder tenerlos completos y autorizados, agradeceré puedan darme seguimiento y solución por favor. En enero tuve el mismo inconveniente y fui a las oficinas a pedir apoyo, sin embargo no me brindaron algun contacto de telefono ni correo a quien poder acudir en dado caso tuviese nuevamente el inconveniente, son al rededor de 10 sociedades las que manejanos y de la mayoría tenemos en transito. Agradeceré muchisimo su apoyo y orientación. Saludos cordiales</t>
  </si>
  <si>
    <t>Se requirió información adicional a la usuaria respecto a los registros de su interés, y se gestionó con la Dirección de Sistemas de la Información a efecto de solucionar los problemas técnicos del sistema electrónico.</t>
  </si>
  <si>
    <t xml:space="preserve">Agilizar el método en línea de carga de contratos, llevamos 1 mes esperando que confirmen. </t>
  </si>
  <si>
    <t xml:space="preserve">Programa del Aporte Economico del Adulto Mayor </t>
  </si>
  <si>
    <t xml:space="preserve">Delegación Departamental de Quiché </t>
  </si>
  <si>
    <t xml:space="preserve">El servicio que prestan en la oficina Departamental de Quiché es muy pésima, mucha negligencia en la atención </t>
  </si>
  <si>
    <t xml:space="preserve">Secretaría General </t>
  </si>
  <si>
    <t xml:space="preserve">Recepción de Documentos </t>
  </si>
  <si>
    <t>Falta de educación de las personas no hay empatía y amabilidad</t>
  </si>
  <si>
    <t xml:space="preserve">Inspección General de Trabajo </t>
  </si>
  <si>
    <t xml:space="preserve">Mucho tiempo de espera para pasar </t>
  </si>
  <si>
    <t xml:space="preserve">Dirección General de Trabajo </t>
  </si>
  <si>
    <t xml:space="preserve">Registro de personería Jurídica de sindicatos </t>
  </si>
  <si>
    <t xml:space="preserve">No se abuse del sistema electrónico y se preste servicios personalizados </t>
  </si>
  <si>
    <t xml:space="preserve">Necesario e indispensable una alternativa digital para presentar denuncias contra patronos, empleadores y empresas </t>
  </si>
  <si>
    <t xml:space="preserve">Comunicación Social </t>
  </si>
  <si>
    <t xml:space="preserve">Call Center </t>
  </si>
  <si>
    <t xml:space="preserve">No está bien estructurada la página. Las llamadas no las contestan y cuando contestan las transfieren a números que se cortan </t>
  </si>
  <si>
    <t>No contestan correo o llamadas</t>
  </si>
  <si>
    <t xml:space="preserve">Delegación Departamental de Quetzaltenango </t>
  </si>
  <si>
    <t xml:space="preserve">Pésimo servicio </t>
  </si>
  <si>
    <t>Llevo ya 2 meses y medio esperando respuesta de la denuncia que realice y no se han comunicado conmigo</t>
  </si>
  <si>
    <t>Dirección de Recreación del Trabajador del Estado</t>
  </si>
  <si>
    <t xml:space="preserve">Reservas de centros vacacionales del Estado </t>
  </si>
  <si>
    <t xml:space="preserve">Reservación en casa contenta del 24 al 26 de marzo 2023. El lugar se encuentra muy descuidado, en la habitación no habian hecho limpieza, el baño muy sucio, cocina, etc. Muy mal olor a desague. El personal muy atento pero en limpieza y mantenimiento del lugar mucho que desear. </t>
  </si>
  <si>
    <t xml:space="preserve">Centro Recreativo el Laberinto, Puerto de San José </t>
  </si>
  <si>
    <t xml:space="preserve">Pésimo servicio al personal de la entrada. Deberían de capacitar al personal para que sean más amables y brinden soluciones para los que están por primera vez utilizando el servicio. </t>
  </si>
  <si>
    <t xml:space="preserve">Pésima atención. No se atienden llamadas para presentar denuncia laboral telefónica. </t>
  </si>
  <si>
    <t xml:space="preserve">Dirección General de Empleo </t>
  </si>
  <si>
    <t xml:space="preserve">Permisos de Trabajo para Extranjeros </t>
  </si>
  <si>
    <t>El sistema es pésimo, sin opciones de cambio, ni existe correo de atención para apoyo y sin forma de comunicación malismio</t>
  </si>
  <si>
    <t xml:space="preserve">Pésimo servicio en la recepción de documentos, cada vez que llego tienen nuevos lineamientos inventados. </t>
  </si>
  <si>
    <t xml:space="preserve">Acceso a la Información Pública </t>
  </si>
  <si>
    <t xml:space="preserve">Atención en redes sociales </t>
  </si>
  <si>
    <t xml:space="preserve">Tiempo  de espera en línea es mas de 20 minutos </t>
  </si>
  <si>
    <t>GOB RETALHULEU</t>
  </si>
  <si>
    <t>RETALHULEU</t>
  </si>
  <si>
    <t>GOB SOLOLA</t>
  </si>
  <si>
    <t>GOB SOLOLÁ</t>
  </si>
  <si>
    <t>SOLOLÁ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</si>
</sst>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6"/>
      <color theme="1"/>
      <name val="Calibri"/>
      <family val="2"/>
      <scheme val="minor"/>
    </font>
    <font>
      <sz val="16"/>
      <color theme="1"/>
      <name val="Calibri"/>
      <family val="2"/>
      <scheme val="minor"/>
    </font>
    <font>
      <sz val="11"/>
      <name val="Calibri"/>
      <family val="2"/>
      <scheme val="minor"/>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3" fillId="0" borderId="0" applyFont="0" applyFill="0" applyBorder="0" applyAlignment="0" applyProtection="0"/>
  </cellStyleXfs>
  <cellXfs count="85">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17" xfId="0" applyBorder="1" applyAlignment="1">
      <alignment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5" xfId="0" applyBorder="1" applyAlignment="1">
      <alignment horizontal="center" vertical="center" wrapText="1"/>
    </xf>
    <xf numFmtId="0" fontId="0" fillId="0" borderId="0" xfId="0" applyAlignment="1">
      <alignment horizontal="center" vertical="center"/>
    </xf>
    <xf numFmtId="0" fontId="0" fillId="0" borderId="17"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8" xfId="0" applyBorder="1" applyAlignment="1">
      <alignment horizontal="left" vertical="center" wrapText="1"/>
    </xf>
    <xf numFmtId="0" fontId="0" fillId="0" borderId="18" xfId="0" applyBorder="1" applyAlignment="1">
      <alignment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vertical="center" wrapText="1"/>
    </xf>
    <xf numFmtId="0" fontId="1"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3" xfId="0" applyBorder="1" applyAlignment="1">
      <alignment vertical="center"/>
    </xf>
    <xf numFmtId="0" fontId="0" fillId="0" borderId="6" xfId="0" applyBorder="1" applyAlignment="1">
      <alignment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left" vertical="center"/>
    </xf>
    <xf numFmtId="44" fontId="4" fillId="0" borderId="12" xfId="1" applyFont="1" applyBorder="1" applyAlignment="1">
      <alignment horizontal="center" vertical="center"/>
    </xf>
    <xf numFmtId="44" fontId="4" fillId="0" borderId="13" xfId="1" applyFont="1" applyBorder="1" applyAlignment="1">
      <alignment horizontal="center" vertical="center"/>
    </xf>
    <xf numFmtId="44" fontId="4" fillId="0" borderId="14" xfId="1"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7" xfId="0" applyFont="1" applyBorder="1" applyAlignment="1">
      <alignment horizontal="center" vertical="center" wrapText="1"/>
    </xf>
    <xf numFmtId="44" fontId="4" fillId="0" borderId="12" xfId="1" applyFont="1" applyBorder="1" applyAlignment="1">
      <alignment horizontal="center" vertical="center" wrapText="1"/>
    </xf>
    <xf numFmtId="44" fontId="4" fillId="0" borderId="13" xfId="1" applyFont="1" applyBorder="1" applyAlignment="1">
      <alignment horizontal="center" vertical="center" wrapText="1"/>
    </xf>
    <xf numFmtId="44" fontId="4" fillId="0" borderId="14" xfId="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 MINISTERIOS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'RESUMEN 1'!$D$6:$D$19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'RESUMEN 1'!$E$6:$E$19</c:f>
            </c:numRef>
          </c:val>
          <c:extLst>
            <c:ext xmlns:c16="http://schemas.microsoft.com/office/drawing/2014/chart" uri="{C3380CC4-5D6E-409C-BE32-E72D297353CC}">
              <c16:uniqueId val="{00000000-86FA-4266-A4DF-CF0A26B433E6}"/>
            </c:ext>
          </c:extLst>
        </c:ser>
        <c:ser>
          <c:idx val="1"/>
          <c:order val="1"/>
          <c:spPr>
            <a:solidFill>
              <a:schemeClr val="accent2"/>
            </a:solidFill>
            <a:ln>
              <a:noFill/>
            </a:ln>
            <a:effectLst/>
          </c:spPr>
          <c:invertIfNegative val="0"/>
          <c:cat>
            <c:strRef>
              <c:f>'RESUMEN 1'!$D$6:$D$19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'RESUMEN 1'!$F$6:$F$19</c:f>
            </c:numRef>
          </c:val>
          <c:extLst>
            <c:ext xmlns:c16="http://schemas.microsoft.com/office/drawing/2014/chart" uri="{C3380CC4-5D6E-409C-BE32-E72D297353CC}">
              <c16:uniqueId val="{00000001-86FA-4266-A4DF-CF0A26B433E6}"/>
            </c:ext>
          </c:extLst>
        </c:ser>
        <c:ser>
          <c:idx val="2"/>
          <c:order val="2"/>
          <c:tx>
            <c:strRef>
              <c:f>'RESUMEN 1'!$G$5</c:f>
              <c:strCache>
                <c:ptCount val="1"/>
                <c:pt idx="0">
                  <c:v>PRESENCIAL</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1'!$D$6:$D$19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'RESUMEN 1'!$G$6:$G$19</c:f>
              <c:numCache>
                <c:formatCode>General</c:formatCode>
                <c:ptCount val="14"/>
                <c:pt idx="0">
                  <c:v>0</c:v>
                </c:pt>
                <c:pt idx="1">
                  <c:v>0</c:v>
                </c:pt>
                <c:pt idx="2">
                  <c:v>1</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86FA-4266-A4DF-CF0A26B433E6}"/>
            </c:ext>
          </c:extLst>
        </c:ser>
        <c:ser>
          <c:idx val="3"/>
          <c:order val="3"/>
          <c:tx>
            <c:strRef>
              <c:f>'RESUMEN 1'!$H$5</c:f>
              <c:strCache>
                <c:ptCount val="1"/>
                <c:pt idx="0">
                  <c:v>ELECTRÓNICO</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1'!$D$6:$D$19</c:f>
              <c:strCache>
                <c:ptCount val="14"/>
                <c:pt idx="0">
                  <c:v>MAGA</c:v>
                </c:pt>
                <c:pt idx="1">
                  <c:v>MARN</c:v>
                </c:pt>
                <c:pt idx="2">
                  <c:v>MCD</c:v>
                </c:pt>
                <c:pt idx="3">
                  <c:v>MEM</c:v>
                </c:pt>
                <c:pt idx="4">
                  <c:v>MICIVI</c:v>
                </c:pt>
                <c:pt idx="5">
                  <c:v>MIDES</c:v>
                </c:pt>
                <c:pt idx="6">
                  <c:v>MINDEF</c:v>
                </c:pt>
                <c:pt idx="7">
                  <c:v>MINECO</c:v>
                </c:pt>
                <c:pt idx="8">
                  <c:v>MINEDUC</c:v>
                </c:pt>
                <c:pt idx="9">
                  <c:v>MINEX</c:v>
                </c:pt>
                <c:pt idx="10">
                  <c:v>MINFIN</c:v>
                </c:pt>
                <c:pt idx="11">
                  <c:v>MINGOB</c:v>
                </c:pt>
                <c:pt idx="12">
                  <c:v>MINTRAB</c:v>
                </c:pt>
                <c:pt idx="13">
                  <c:v>MSPAS</c:v>
                </c:pt>
              </c:strCache>
            </c:strRef>
          </c:cat>
          <c:val>
            <c:numRef>
              <c:f>'RESUMEN 1'!$H$6:$H$19</c:f>
              <c:numCache>
                <c:formatCode>General</c:formatCode>
                <c:ptCount val="14"/>
                <c:pt idx="0">
                  <c:v>0</c:v>
                </c:pt>
                <c:pt idx="1">
                  <c:v>4</c:v>
                </c:pt>
                <c:pt idx="2">
                  <c:v>1</c:v>
                </c:pt>
                <c:pt idx="3">
                  <c:v>0</c:v>
                </c:pt>
                <c:pt idx="4">
                  <c:v>4</c:v>
                </c:pt>
                <c:pt idx="5">
                  <c:v>0</c:v>
                </c:pt>
                <c:pt idx="6">
                  <c:v>0</c:v>
                </c:pt>
                <c:pt idx="7">
                  <c:v>4</c:v>
                </c:pt>
                <c:pt idx="8">
                  <c:v>17</c:v>
                </c:pt>
                <c:pt idx="9">
                  <c:v>9</c:v>
                </c:pt>
                <c:pt idx="10">
                  <c:v>0</c:v>
                </c:pt>
                <c:pt idx="11">
                  <c:v>8</c:v>
                </c:pt>
                <c:pt idx="12">
                  <c:v>18</c:v>
                </c:pt>
                <c:pt idx="13">
                  <c:v>2</c:v>
                </c:pt>
              </c:numCache>
            </c:numRef>
          </c:val>
          <c:extLst>
            <c:ext xmlns:c16="http://schemas.microsoft.com/office/drawing/2014/chart" uri="{C3380CC4-5D6E-409C-BE32-E72D297353CC}">
              <c16:uniqueId val="{00000003-86FA-4266-A4DF-CF0A26B433E6}"/>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 SECRETARÍAS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'RESUMEN 1'!$D$20:$D$29</c:f>
              <c:strCache>
                <c:ptCount val="10"/>
                <c:pt idx="0">
                  <c:v>SAAS</c:v>
                </c:pt>
                <c:pt idx="1">
                  <c:v>SECCATID</c:v>
                </c:pt>
                <c:pt idx="2">
                  <c:v>SECONRED</c:v>
                </c:pt>
                <c:pt idx="3">
                  <c:v>SEGEPLAN</c:v>
                </c:pt>
                <c:pt idx="4">
                  <c:v>SENACYT</c:v>
                </c:pt>
                <c:pt idx="5">
                  <c:v>SEPREM</c:v>
                </c:pt>
                <c:pt idx="6">
                  <c:v>SBS</c:v>
                </c:pt>
                <c:pt idx="7">
                  <c:v>SPP</c:v>
                </c:pt>
                <c:pt idx="8">
                  <c:v>STCNS</c:v>
                </c:pt>
                <c:pt idx="9">
                  <c:v>SVET</c:v>
                </c:pt>
              </c:strCache>
            </c:strRef>
          </c:cat>
          <c:val>
            <c:numRef>
              <c:f>'RESUMEN 1'!$E$20:$E$29</c:f>
            </c:numRef>
          </c:val>
          <c:extLst>
            <c:ext xmlns:c16="http://schemas.microsoft.com/office/drawing/2014/chart" uri="{C3380CC4-5D6E-409C-BE32-E72D297353CC}">
              <c16:uniqueId val="{00000000-7A9C-4A2B-BB77-F09B5A98F5A3}"/>
            </c:ext>
          </c:extLst>
        </c:ser>
        <c:ser>
          <c:idx val="1"/>
          <c:order val="1"/>
          <c:spPr>
            <a:solidFill>
              <a:schemeClr val="accent2"/>
            </a:solidFill>
            <a:ln>
              <a:noFill/>
            </a:ln>
            <a:effectLst/>
          </c:spPr>
          <c:invertIfNegative val="0"/>
          <c:cat>
            <c:strRef>
              <c:f>'RESUMEN 1'!$D$20:$D$29</c:f>
              <c:strCache>
                <c:ptCount val="10"/>
                <c:pt idx="0">
                  <c:v>SAAS</c:v>
                </c:pt>
                <c:pt idx="1">
                  <c:v>SECCATID</c:v>
                </c:pt>
                <c:pt idx="2">
                  <c:v>SECONRED</c:v>
                </c:pt>
                <c:pt idx="3">
                  <c:v>SEGEPLAN</c:v>
                </c:pt>
                <c:pt idx="4">
                  <c:v>SENACYT</c:v>
                </c:pt>
                <c:pt idx="5">
                  <c:v>SEPREM</c:v>
                </c:pt>
                <c:pt idx="6">
                  <c:v>SBS</c:v>
                </c:pt>
                <c:pt idx="7">
                  <c:v>SPP</c:v>
                </c:pt>
                <c:pt idx="8">
                  <c:v>STCNS</c:v>
                </c:pt>
                <c:pt idx="9">
                  <c:v>SVET</c:v>
                </c:pt>
              </c:strCache>
            </c:strRef>
          </c:cat>
          <c:val>
            <c:numRef>
              <c:f>'RESUMEN 1'!$F$20:$F$29</c:f>
            </c:numRef>
          </c:val>
          <c:extLst>
            <c:ext xmlns:c16="http://schemas.microsoft.com/office/drawing/2014/chart" uri="{C3380CC4-5D6E-409C-BE32-E72D297353CC}">
              <c16:uniqueId val="{00000001-7A9C-4A2B-BB77-F09B5A98F5A3}"/>
            </c:ext>
          </c:extLst>
        </c:ser>
        <c:ser>
          <c:idx val="2"/>
          <c:order val="2"/>
          <c:tx>
            <c:strRef>
              <c:f>'RESUMEN 1'!$G$5</c:f>
              <c:strCache>
                <c:ptCount val="1"/>
                <c:pt idx="0">
                  <c:v>PRESENCIAL</c:v>
                </c:pt>
              </c:strCache>
            </c:strRef>
          </c:tx>
          <c:spPr>
            <a:solidFill>
              <a:schemeClr val="accent3"/>
            </a:solidFill>
            <a:ln>
              <a:noFill/>
            </a:ln>
            <a:effectLst/>
          </c:spPr>
          <c:invertIfNegative val="0"/>
          <c:cat>
            <c:strRef>
              <c:f>'RESUMEN 1'!$D$20:$D$29</c:f>
              <c:strCache>
                <c:ptCount val="10"/>
                <c:pt idx="0">
                  <c:v>SAAS</c:v>
                </c:pt>
                <c:pt idx="1">
                  <c:v>SECCATID</c:v>
                </c:pt>
                <c:pt idx="2">
                  <c:v>SECONRED</c:v>
                </c:pt>
                <c:pt idx="3">
                  <c:v>SEGEPLAN</c:v>
                </c:pt>
                <c:pt idx="4">
                  <c:v>SENACYT</c:v>
                </c:pt>
                <c:pt idx="5">
                  <c:v>SEPREM</c:v>
                </c:pt>
                <c:pt idx="6">
                  <c:v>SBS</c:v>
                </c:pt>
                <c:pt idx="7">
                  <c:v>SPP</c:v>
                </c:pt>
                <c:pt idx="8">
                  <c:v>STCNS</c:v>
                </c:pt>
                <c:pt idx="9">
                  <c:v>SVET</c:v>
                </c:pt>
              </c:strCache>
            </c:strRef>
          </c:cat>
          <c:val>
            <c:numRef>
              <c:f>'RESUMEN 1'!$G$20:$G$29</c:f>
              <c:numCache>
                <c:formatCode>General</c:formatCode>
                <c:ptCount val="10"/>
                <c:pt idx="0">
                  <c:v>0</c:v>
                </c:pt>
                <c:pt idx="1">
                  <c:v>0</c:v>
                </c:pt>
                <c:pt idx="2">
                  <c:v>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A9C-4A2B-BB77-F09B5A98F5A3}"/>
            </c:ext>
          </c:extLst>
        </c:ser>
        <c:ser>
          <c:idx val="3"/>
          <c:order val="3"/>
          <c:tx>
            <c:strRef>
              <c:f>'RESUMEN 1'!$H$5</c:f>
              <c:strCache>
                <c:ptCount val="1"/>
                <c:pt idx="0">
                  <c:v>ELECTRÓNICO</c:v>
                </c:pt>
              </c:strCache>
            </c:strRef>
          </c:tx>
          <c:spPr>
            <a:solidFill>
              <a:schemeClr val="accent4"/>
            </a:solidFill>
            <a:ln>
              <a:noFill/>
            </a:ln>
            <a:effectLst/>
          </c:spPr>
          <c:invertIfNegative val="0"/>
          <c:cat>
            <c:strRef>
              <c:f>'RESUMEN 1'!$D$20:$D$29</c:f>
              <c:strCache>
                <c:ptCount val="10"/>
                <c:pt idx="0">
                  <c:v>SAAS</c:v>
                </c:pt>
                <c:pt idx="1">
                  <c:v>SECCATID</c:v>
                </c:pt>
                <c:pt idx="2">
                  <c:v>SECONRED</c:v>
                </c:pt>
                <c:pt idx="3">
                  <c:v>SEGEPLAN</c:v>
                </c:pt>
                <c:pt idx="4">
                  <c:v>SENACYT</c:v>
                </c:pt>
                <c:pt idx="5">
                  <c:v>SEPREM</c:v>
                </c:pt>
                <c:pt idx="6">
                  <c:v>SBS</c:v>
                </c:pt>
                <c:pt idx="7">
                  <c:v>SPP</c:v>
                </c:pt>
                <c:pt idx="8">
                  <c:v>STCNS</c:v>
                </c:pt>
                <c:pt idx="9">
                  <c:v>SVET</c:v>
                </c:pt>
              </c:strCache>
            </c:strRef>
          </c:cat>
          <c:val>
            <c:numRef>
              <c:f>'RESUMEN 1'!$H$20:$H$29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A9C-4A2B-BB77-F09B5A98F5A3}"/>
            </c:ext>
          </c:extLst>
        </c:ser>
        <c:dLbls>
          <c:showLegendKey val="0"/>
          <c:showVal val="0"/>
          <c:showCatName val="0"/>
          <c:showSerName val="0"/>
          <c:showPercent val="0"/>
          <c:showBubbleSize val="0"/>
        </c:dLbls>
        <c:gapWidth val="219"/>
        <c:overlap val="-27"/>
        <c:axId val="307334287"/>
        <c:axId val="307321327"/>
      </c:barChart>
      <c:catAx>
        <c:axId val="307334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307321327"/>
        <c:crosses val="autoZero"/>
        <c:auto val="1"/>
        <c:lblAlgn val="ctr"/>
        <c:lblOffset val="100"/>
        <c:noMultiLvlLbl val="0"/>
      </c:catAx>
      <c:valAx>
        <c:axId val="3073213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3073342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DE OTRAS DEPENDENCIAS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'RESUMEN 1'!$D$33:$D$38</c:f>
              <c:strCache>
                <c:ptCount val="6"/>
                <c:pt idx="0">
                  <c:v>AMSCLAE</c:v>
                </c:pt>
                <c:pt idx="1">
                  <c:v>CONAMIGUA</c:v>
                </c:pt>
                <c:pt idx="2">
                  <c:v>CONJUVE</c:v>
                </c:pt>
                <c:pt idx="3">
                  <c:v>DEMI</c:v>
                </c:pt>
                <c:pt idx="4">
                  <c:v>FODIGUA</c:v>
                </c:pt>
                <c:pt idx="5">
                  <c:v>ONSEC</c:v>
                </c:pt>
              </c:strCache>
            </c:strRef>
          </c:cat>
          <c:val>
            <c:numRef>
              <c:f>'RESUMEN 1'!$E$33:$E$38</c:f>
            </c:numRef>
          </c:val>
          <c:extLst>
            <c:ext xmlns:c16="http://schemas.microsoft.com/office/drawing/2014/chart" uri="{C3380CC4-5D6E-409C-BE32-E72D297353CC}">
              <c16:uniqueId val="{00000000-202C-4D39-86CF-674CDD0BE58C}"/>
            </c:ext>
          </c:extLst>
        </c:ser>
        <c:ser>
          <c:idx val="1"/>
          <c:order val="1"/>
          <c:spPr>
            <a:solidFill>
              <a:schemeClr val="accent2"/>
            </a:solidFill>
            <a:ln>
              <a:noFill/>
            </a:ln>
            <a:effectLst/>
          </c:spPr>
          <c:invertIfNegative val="0"/>
          <c:cat>
            <c:strRef>
              <c:f>'RESUMEN 1'!$D$33:$D$38</c:f>
              <c:strCache>
                <c:ptCount val="6"/>
                <c:pt idx="0">
                  <c:v>AMSCLAE</c:v>
                </c:pt>
                <c:pt idx="1">
                  <c:v>CONAMIGUA</c:v>
                </c:pt>
                <c:pt idx="2">
                  <c:v>CONJUVE</c:v>
                </c:pt>
                <c:pt idx="3">
                  <c:v>DEMI</c:v>
                </c:pt>
                <c:pt idx="4">
                  <c:v>FODIGUA</c:v>
                </c:pt>
                <c:pt idx="5">
                  <c:v>ONSEC</c:v>
                </c:pt>
              </c:strCache>
            </c:strRef>
          </c:cat>
          <c:val>
            <c:numRef>
              <c:f>'RESUMEN 1'!$F$33:$F$38</c:f>
            </c:numRef>
          </c:val>
          <c:extLst>
            <c:ext xmlns:c16="http://schemas.microsoft.com/office/drawing/2014/chart" uri="{C3380CC4-5D6E-409C-BE32-E72D297353CC}">
              <c16:uniqueId val="{00000001-202C-4D39-86CF-674CDD0BE58C}"/>
            </c:ext>
          </c:extLst>
        </c:ser>
        <c:ser>
          <c:idx val="2"/>
          <c:order val="2"/>
          <c:tx>
            <c:strRef>
              <c:f>'RESUMEN 1'!$G$5</c:f>
              <c:strCache>
                <c:ptCount val="1"/>
                <c:pt idx="0">
                  <c:v>PRESENCIAL</c:v>
                </c:pt>
              </c:strCache>
            </c:strRef>
          </c:tx>
          <c:spPr>
            <a:solidFill>
              <a:schemeClr val="accent3"/>
            </a:solidFill>
            <a:ln>
              <a:noFill/>
            </a:ln>
            <a:effectLst/>
          </c:spPr>
          <c:invertIfNegative val="0"/>
          <c:cat>
            <c:strRef>
              <c:f>'RESUMEN 1'!$D$33:$D$38</c:f>
              <c:strCache>
                <c:ptCount val="6"/>
                <c:pt idx="0">
                  <c:v>AMSCLAE</c:v>
                </c:pt>
                <c:pt idx="1">
                  <c:v>CONAMIGUA</c:v>
                </c:pt>
                <c:pt idx="2">
                  <c:v>CONJUVE</c:v>
                </c:pt>
                <c:pt idx="3">
                  <c:v>DEMI</c:v>
                </c:pt>
                <c:pt idx="4">
                  <c:v>FODIGUA</c:v>
                </c:pt>
                <c:pt idx="5">
                  <c:v>ONSEC</c:v>
                </c:pt>
              </c:strCache>
            </c:strRef>
          </c:cat>
          <c:val>
            <c:numRef>
              <c:f>'RESUMEN 1'!$G$33:$G$38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64F8-49A3-BC14-A4F8EC46049D}"/>
            </c:ext>
          </c:extLst>
        </c:ser>
        <c:ser>
          <c:idx val="3"/>
          <c:order val="3"/>
          <c:tx>
            <c:strRef>
              <c:f>'RESUMEN 1'!$H$5</c:f>
              <c:strCache>
                <c:ptCount val="1"/>
                <c:pt idx="0">
                  <c:v>ELECTRÓNICO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1'!$D$33:$D$38</c:f>
              <c:strCache>
                <c:ptCount val="6"/>
                <c:pt idx="0">
                  <c:v>AMSCLAE</c:v>
                </c:pt>
                <c:pt idx="1">
                  <c:v>CONAMIGUA</c:v>
                </c:pt>
                <c:pt idx="2">
                  <c:v>CONJUVE</c:v>
                </c:pt>
                <c:pt idx="3">
                  <c:v>DEMI</c:v>
                </c:pt>
                <c:pt idx="4">
                  <c:v>FODIGUA</c:v>
                </c:pt>
                <c:pt idx="5">
                  <c:v>ONSEC</c:v>
                </c:pt>
              </c:strCache>
            </c:strRef>
          </c:cat>
          <c:val>
            <c:numRef>
              <c:f>'RESUMEN 1'!$H$33:$H$38</c:f>
              <c:numCache>
                <c:formatCode>General</c:formatCode>
                <c:ptCount val="6"/>
                <c:pt idx="0">
                  <c:v>18</c:v>
                </c:pt>
                <c:pt idx="1">
                  <c:v>0</c:v>
                </c:pt>
                <c:pt idx="2">
                  <c:v>0</c:v>
                </c:pt>
                <c:pt idx="3">
                  <c:v>0</c:v>
                </c:pt>
                <c:pt idx="4">
                  <c:v>0</c:v>
                </c:pt>
                <c:pt idx="5">
                  <c:v>0</c:v>
                </c:pt>
              </c:numCache>
            </c:numRef>
          </c:val>
          <c:extLst>
            <c:ext xmlns:c16="http://schemas.microsoft.com/office/drawing/2014/chart" uri="{C3380CC4-5D6E-409C-BE32-E72D297353CC}">
              <c16:uniqueId val="{00000006-64F8-49A3-BC14-A4F8EC46049D}"/>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a:t>
            </a:r>
            <a:r>
              <a:rPr lang="es-GT" baseline="0"/>
              <a:t> </a:t>
            </a:r>
            <a:r>
              <a:rPr lang="es-GT"/>
              <a:t>COMISIONES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tx>
            <c:strRef>
              <c:f>'RESUMEN 1'!$G$5</c:f>
              <c:strCache>
                <c:ptCount val="1"/>
                <c:pt idx="0">
                  <c:v>PRESENCIAL</c:v>
                </c:pt>
              </c:strCache>
            </c:strRef>
          </c:tx>
          <c:spPr>
            <a:solidFill>
              <a:schemeClr val="accent1"/>
            </a:solidFill>
            <a:ln>
              <a:noFill/>
            </a:ln>
            <a:effectLst/>
          </c:spPr>
          <c:invertIfNegative val="0"/>
          <c:cat>
            <c:strRef>
              <c:f>'RESUMEN 1'!$D$30:$F$31</c:f>
              <c:strCache>
                <c:ptCount val="2"/>
                <c:pt idx="0">
                  <c:v>COPADHE</c:v>
                </c:pt>
                <c:pt idx="1">
                  <c:v>CPCC</c:v>
                </c:pt>
              </c:strCache>
            </c:strRef>
          </c:cat>
          <c:val>
            <c:numRef>
              <c:f>'RESUMEN 1'!$G$30:$G$31</c:f>
              <c:numCache>
                <c:formatCode>General</c:formatCode>
                <c:ptCount val="2"/>
                <c:pt idx="0">
                  <c:v>0</c:v>
                </c:pt>
                <c:pt idx="1">
                  <c:v>0</c:v>
                </c:pt>
              </c:numCache>
            </c:numRef>
          </c:val>
          <c:extLst>
            <c:ext xmlns:c16="http://schemas.microsoft.com/office/drawing/2014/chart" uri="{C3380CC4-5D6E-409C-BE32-E72D297353CC}">
              <c16:uniqueId val="{00000000-EB00-4E27-BB84-2BDD7285FC0C}"/>
            </c:ext>
          </c:extLst>
        </c:ser>
        <c:ser>
          <c:idx val="1"/>
          <c:order val="1"/>
          <c:tx>
            <c:strRef>
              <c:f>'RESUMEN 1'!$H$5</c:f>
              <c:strCache>
                <c:ptCount val="1"/>
                <c:pt idx="0">
                  <c:v>ELECTRÓNICO</c:v>
                </c:pt>
              </c:strCache>
            </c:strRef>
          </c:tx>
          <c:spPr>
            <a:solidFill>
              <a:schemeClr val="accent2"/>
            </a:solidFill>
            <a:ln>
              <a:noFill/>
            </a:ln>
            <a:effectLst/>
          </c:spPr>
          <c:invertIfNegative val="0"/>
          <c:cat>
            <c:strRef>
              <c:f>'RESUMEN 1'!$D$30:$F$31</c:f>
              <c:strCache>
                <c:ptCount val="2"/>
                <c:pt idx="0">
                  <c:v>COPADHE</c:v>
                </c:pt>
                <c:pt idx="1">
                  <c:v>CPCC</c:v>
                </c:pt>
              </c:strCache>
            </c:strRef>
          </c:cat>
          <c:val>
            <c:numRef>
              <c:f>'RESUMEN 1'!$H$30:$H$31</c:f>
              <c:numCache>
                <c:formatCode>General</c:formatCode>
                <c:ptCount val="2"/>
                <c:pt idx="0">
                  <c:v>0</c:v>
                </c:pt>
                <c:pt idx="1">
                  <c:v>0</c:v>
                </c:pt>
              </c:numCache>
            </c:numRef>
          </c:val>
          <c:extLst>
            <c:ext xmlns:c16="http://schemas.microsoft.com/office/drawing/2014/chart" uri="{C3380CC4-5D6E-409C-BE32-E72D297353CC}">
              <c16:uniqueId val="{00000001-EB00-4E27-BB84-2BDD7285FC0C}"/>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s-GT"/>
              <a:t>DENUNCIAS POR</a:t>
            </a:r>
            <a:r>
              <a:rPr lang="es-GT" baseline="0"/>
              <a:t> GOBERNACIONES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s-GT"/>
        </a:p>
      </c:txPr>
    </c:title>
    <c:autoTitleDeleted val="0"/>
    <c:plotArea>
      <c:layout/>
      <c:barChart>
        <c:barDir val="col"/>
        <c:grouping val="clustered"/>
        <c:varyColors val="0"/>
        <c:ser>
          <c:idx val="0"/>
          <c:order val="0"/>
          <c:spPr>
            <a:solidFill>
              <a:schemeClr val="accent1"/>
            </a:solidFill>
            <a:ln>
              <a:noFill/>
            </a:ln>
            <a:effectLst/>
          </c:spPr>
          <c:invertIfNegative val="0"/>
          <c:cat>
            <c:strRef>
              <c:f>'RESUMEN 1'!$D$39:$D$49</c:f>
              <c:strCache>
                <c:ptCount val="11"/>
                <c:pt idx="0">
                  <c:v>CHIQUIM.</c:v>
                </c:pt>
                <c:pt idx="1">
                  <c:v>EL PROG.</c:v>
                </c:pt>
                <c:pt idx="2">
                  <c:v>ESCUIN.</c:v>
                </c:pt>
                <c:pt idx="3">
                  <c:v>HUEHUE.</c:v>
                </c:pt>
                <c:pt idx="4">
                  <c:v>IZABAL</c:v>
                </c:pt>
                <c:pt idx="5">
                  <c:v>JALAPA</c:v>
                </c:pt>
                <c:pt idx="6">
                  <c:v>QUETZAL.</c:v>
                </c:pt>
                <c:pt idx="7">
                  <c:v>RETALHULEU</c:v>
                </c:pt>
                <c:pt idx="8">
                  <c:v>SACATEP.</c:v>
                </c:pt>
                <c:pt idx="9">
                  <c:v>SAN MARCOS</c:v>
                </c:pt>
                <c:pt idx="10">
                  <c:v>TOTO.</c:v>
                </c:pt>
              </c:strCache>
            </c:strRef>
          </c:cat>
          <c:val>
            <c:numRef>
              <c:f>'RESUMEN 1'!$E$39:$E$49</c:f>
            </c:numRef>
          </c:val>
          <c:extLst>
            <c:ext xmlns:c16="http://schemas.microsoft.com/office/drawing/2014/chart" uri="{C3380CC4-5D6E-409C-BE32-E72D297353CC}">
              <c16:uniqueId val="{00000000-44CC-4C65-B7DA-803A05057F4C}"/>
            </c:ext>
          </c:extLst>
        </c:ser>
        <c:ser>
          <c:idx val="1"/>
          <c:order val="1"/>
          <c:spPr>
            <a:solidFill>
              <a:schemeClr val="accent2"/>
            </a:solidFill>
            <a:ln>
              <a:noFill/>
            </a:ln>
            <a:effectLst/>
          </c:spPr>
          <c:invertIfNegative val="0"/>
          <c:cat>
            <c:strRef>
              <c:f>'RESUMEN 1'!$D$39:$D$49</c:f>
              <c:strCache>
                <c:ptCount val="11"/>
                <c:pt idx="0">
                  <c:v>CHIQUIM.</c:v>
                </c:pt>
                <c:pt idx="1">
                  <c:v>EL PROG.</c:v>
                </c:pt>
                <c:pt idx="2">
                  <c:v>ESCUIN.</c:v>
                </c:pt>
                <c:pt idx="3">
                  <c:v>HUEHUE.</c:v>
                </c:pt>
                <c:pt idx="4">
                  <c:v>IZABAL</c:v>
                </c:pt>
                <c:pt idx="5">
                  <c:v>JALAPA</c:v>
                </c:pt>
                <c:pt idx="6">
                  <c:v>QUETZAL.</c:v>
                </c:pt>
                <c:pt idx="7">
                  <c:v>RETALHULEU</c:v>
                </c:pt>
                <c:pt idx="8">
                  <c:v>SACATEP.</c:v>
                </c:pt>
                <c:pt idx="9">
                  <c:v>SAN MARCOS</c:v>
                </c:pt>
                <c:pt idx="10">
                  <c:v>TOTO.</c:v>
                </c:pt>
              </c:strCache>
            </c:strRef>
          </c:cat>
          <c:val>
            <c:numRef>
              <c:f>'RESUMEN 1'!$F$39:$F$49</c:f>
            </c:numRef>
          </c:val>
          <c:extLst>
            <c:ext xmlns:c16="http://schemas.microsoft.com/office/drawing/2014/chart" uri="{C3380CC4-5D6E-409C-BE32-E72D297353CC}">
              <c16:uniqueId val="{00000001-44CC-4C65-B7DA-803A05057F4C}"/>
            </c:ext>
          </c:extLst>
        </c:ser>
        <c:ser>
          <c:idx val="2"/>
          <c:order val="2"/>
          <c:tx>
            <c:strRef>
              <c:f>'RESUMEN 1'!$G$5</c:f>
              <c:strCache>
                <c:ptCount val="1"/>
                <c:pt idx="0">
                  <c:v>PRESENCIAL</c:v>
                </c:pt>
              </c:strCache>
            </c:strRef>
          </c:tx>
          <c:spPr>
            <a:solidFill>
              <a:schemeClr val="accent3"/>
            </a:solidFill>
            <a:ln>
              <a:noFill/>
            </a:ln>
            <a:effectLst/>
          </c:spPr>
          <c:invertIfNegative val="0"/>
          <c:cat>
            <c:strRef>
              <c:f>'RESUMEN 1'!$D$39:$D$49</c:f>
              <c:strCache>
                <c:ptCount val="11"/>
                <c:pt idx="0">
                  <c:v>CHIQUIM.</c:v>
                </c:pt>
                <c:pt idx="1">
                  <c:v>EL PROG.</c:v>
                </c:pt>
                <c:pt idx="2">
                  <c:v>ESCUIN.</c:v>
                </c:pt>
                <c:pt idx="3">
                  <c:v>HUEHUE.</c:v>
                </c:pt>
                <c:pt idx="4">
                  <c:v>IZABAL</c:v>
                </c:pt>
                <c:pt idx="5">
                  <c:v>JALAPA</c:v>
                </c:pt>
                <c:pt idx="6">
                  <c:v>QUETZAL.</c:v>
                </c:pt>
                <c:pt idx="7">
                  <c:v>RETALHULEU</c:v>
                </c:pt>
                <c:pt idx="8">
                  <c:v>SACATEP.</c:v>
                </c:pt>
                <c:pt idx="9">
                  <c:v>SAN MARCOS</c:v>
                </c:pt>
                <c:pt idx="10">
                  <c:v>TOTO.</c:v>
                </c:pt>
              </c:strCache>
            </c:strRef>
          </c:cat>
          <c:val>
            <c:numRef>
              <c:f>'RESUMEN 1'!$G$39:$G$49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44CC-4C65-B7DA-803A05057F4C}"/>
            </c:ext>
          </c:extLst>
        </c:ser>
        <c:ser>
          <c:idx val="3"/>
          <c:order val="3"/>
          <c:tx>
            <c:strRef>
              <c:f>'RESUMEN 1'!$H$5</c:f>
              <c:strCache>
                <c:ptCount val="1"/>
                <c:pt idx="0">
                  <c:v>ELECTRÓNICO</c:v>
                </c:pt>
              </c:strCache>
            </c:strRef>
          </c:tx>
          <c:spPr>
            <a:solidFill>
              <a:schemeClr val="accent4"/>
            </a:solidFill>
            <a:ln>
              <a:noFill/>
            </a:ln>
            <a:effectLst/>
          </c:spPr>
          <c:invertIfNegative val="0"/>
          <c:cat>
            <c:strRef>
              <c:f>'RESUMEN 1'!$D$39:$D$49</c:f>
              <c:strCache>
                <c:ptCount val="11"/>
                <c:pt idx="0">
                  <c:v>CHIQUIM.</c:v>
                </c:pt>
                <c:pt idx="1">
                  <c:v>EL PROG.</c:v>
                </c:pt>
                <c:pt idx="2">
                  <c:v>ESCUIN.</c:v>
                </c:pt>
                <c:pt idx="3">
                  <c:v>HUEHUE.</c:v>
                </c:pt>
                <c:pt idx="4">
                  <c:v>IZABAL</c:v>
                </c:pt>
                <c:pt idx="5">
                  <c:v>JALAPA</c:v>
                </c:pt>
                <c:pt idx="6">
                  <c:v>QUETZAL.</c:v>
                </c:pt>
                <c:pt idx="7">
                  <c:v>RETALHULEU</c:v>
                </c:pt>
                <c:pt idx="8">
                  <c:v>SACATEP.</c:v>
                </c:pt>
                <c:pt idx="9">
                  <c:v>SAN MARCOS</c:v>
                </c:pt>
                <c:pt idx="10">
                  <c:v>TOTO.</c:v>
                </c:pt>
              </c:strCache>
            </c:strRef>
          </c:cat>
          <c:val>
            <c:numRef>
              <c:f>'RESUMEN 1'!$H$39:$H$49</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44CC-4C65-B7DA-803A05057F4C}"/>
            </c:ext>
          </c:extLst>
        </c:ser>
        <c:dLbls>
          <c:showLegendKey val="0"/>
          <c:showVal val="0"/>
          <c:showCatName val="0"/>
          <c:showSerName val="0"/>
          <c:showPercent val="0"/>
          <c:showBubbleSize val="0"/>
        </c:dLbls>
        <c:gapWidth val="219"/>
        <c:overlap val="-27"/>
        <c:axId val="212727567"/>
        <c:axId val="212728527"/>
      </c:barChart>
      <c:catAx>
        <c:axId val="21272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8527"/>
        <c:crosses val="autoZero"/>
        <c:auto val="1"/>
        <c:lblAlgn val="ctr"/>
        <c:lblOffset val="100"/>
        <c:noMultiLvlLbl val="0"/>
      </c:catAx>
      <c:valAx>
        <c:axId val="212728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crossAx val="2127275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G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G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b="0"/>
              <a:t>Denuncias por tipo de Institución</a:t>
            </a:r>
          </a:p>
          <a:p>
            <a:pPr>
              <a:defRPr/>
            </a:pPr>
            <a:r>
              <a:rPr lang="es-GT" b="0"/>
              <a:t>1er. Cuatrimestre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manualLayout>
          <c:layoutTarget val="inner"/>
          <c:xMode val="edge"/>
          <c:yMode val="edge"/>
          <c:x val="5.2692038495188102E-2"/>
          <c:y val="0.29485714285714287"/>
          <c:w val="0.90286351706036749"/>
          <c:h val="0.45440334243933794"/>
        </c:manualLayout>
      </c:layout>
      <c:barChart>
        <c:barDir val="col"/>
        <c:grouping val="clustered"/>
        <c:varyColors val="0"/>
        <c:ser>
          <c:idx val="0"/>
          <c:order val="0"/>
          <c:spPr>
            <a:solidFill>
              <a:schemeClr val="accent1"/>
            </a:solidFill>
            <a:ln>
              <a:noFill/>
            </a:ln>
            <a:effectLst/>
          </c:spPr>
          <c:invertIfNegative val="0"/>
          <c:cat>
            <c:strRef>
              <c:f>Subtotales!$C$19:$C$50</c:f>
              <c:strCache>
                <c:ptCount val="4"/>
                <c:pt idx="0">
                  <c:v>MINISTERIOS</c:v>
                </c:pt>
                <c:pt idx="1">
                  <c:v>SECRETARÍAS</c:v>
                </c:pt>
                <c:pt idx="2">
                  <c:v>COMISIONES</c:v>
                </c:pt>
                <c:pt idx="3">
                  <c:v>OTRAS DEP.</c:v>
                </c:pt>
              </c:strCache>
            </c:strRef>
          </c:cat>
          <c:val>
            <c:numRef>
              <c:f>Subtotales!$E$17:$E$50</c:f>
            </c:numRef>
          </c:val>
          <c:extLst>
            <c:ext xmlns:c16="http://schemas.microsoft.com/office/drawing/2014/chart" uri="{C3380CC4-5D6E-409C-BE32-E72D297353CC}">
              <c16:uniqueId val="{00000000-928F-486F-B7E1-072B7A03E1B5}"/>
            </c:ext>
          </c:extLst>
        </c:ser>
        <c:ser>
          <c:idx val="1"/>
          <c:order val="1"/>
          <c:spPr>
            <a:solidFill>
              <a:schemeClr val="accent2"/>
            </a:solidFill>
            <a:ln>
              <a:noFill/>
            </a:ln>
            <a:effectLst/>
          </c:spPr>
          <c:invertIfNegative val="0"/>
          <c:cat>
            <c:strRef>
              <c:f>Subtotales!$C$19:$C$50</c:f>
              <c:strCache>
                <c:ptCount val="4"/>
                <c:pt idx="0">
                  <c:v>MINISTERIOS</c:v>
                </c:pt>
                <c:pt idx="1">
                  <c:v>SECRETARÍAS</c:v>
                </c:pt>
                <c:pt idx="2">
                  <c:v>COMISIONES</c:v>
                </c:pt>
                <c:pt idx="3">
                  <c:v>OTRAS DEP.</c:v>
                </c:pt>
              </c:strCache>
            </c:strRef>
          </c:cat>
          <c:val>
            <c:numRef>
              <c:f>Subtotales!$F$17:$F$50</c:f>
            </c:numRef>
          </c:val>
          <c:extLst>
            <c:ext xmlns:c16="http://schemas.microsoft.com/office/drawing/2014/chart" uri="{C3380CC4-5D6E-409C-BE32-E72D297353CC}">
              <c16:uniqueId val="{00000001-928F-486F-B7E1-072B7A03E1B5}"/>
            </c:ext>
          </c:extLst>
        </c:ser>
        <c:ser>
          <c:idx val="2"/>
          <c:order val="2"/>
          <c:tx>
            <c:strRef>
              <c:f>Subtotales!$G$5</c:f>
              <c:strCache>
                <c:ptCount val="1"/>
                <c:pt idx="0">
                  <c:v>PRESENCIAL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Subtotales!$C$19:$C$50</c:f>
              <c:strCache>
                <c:ptCount val="4"/>
                <c:pt idx="0">
                  <c:v>MINISTERIOS</c:v>
                </c:pt>
                <c:pt idx="1">
                  <c:v>SECRETARÍAS</c:v>
                </c:pt>
                <c:pt idx="2">
                  <c:v>COMISIONES</c:v>
                </c:pt>
                <c:pt idx="3">
                  <c:v>OTRAS DEP.</c:v>
                </c:pt>
              </c:strCache>
            </c:strRef>
          </c:cat>
          <c:val>
            <c:numRef>
              <c:f>Subtotales!$G$17:$G$50</c:f>
              <c:numCache>
                <c:formatCode>General</c:formatCode>
                <c:ptCount val="4"/>
                <c:pt idx="0">
                  <c:v>1</c:v>
                </c:pt>
                <c:pt idx="1">
                  <c:v>2</c:v>
                </c:pt>
                <c:pt idx="2">
                  <c:v>0</c:v>
                </c:pt>
                <c:pt idx="3">
                  <c:v>0</c:v>
                </c:pt>
              </c:numCache>
            </c:numRef>
          </c:val>
          <c:extLst>
            <c:ext xmlns:c16="http://schemas.microsoft.com/office/drawing/2014/chart" uri="{C3380CC4-5D6E-409C-BE32-E72D297353CC}">
              <c16:uniqueId val="{00000002-928F-486F-B7E1-072B7A03E1B5}"/>
            </c:ext>
          </c:extLst>
        </c:ser>
        <c:ser>
          <c:idx val="3"/>
          <c:order val="3"/>
          <c:tx>
            <c:strRef>
              <c:f>Subtotales!$H$5</c:f>
              <c:strCache>
                <c:ptCount val="1"/>
                <c:pt idx="0">
                  <c:v>ELECTRÓNICO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Subtotales!$C$19:$C$50</c:f>
              <c:strCache>
                <c:ptCount val="4"/>
                <c:pt idx="0">
                  <c:v>MINISTERIOS</c:v>
                </c:pt>
                <c:pt idx="1">
                  <c:v>SECRETARÍAS</c:v>
                </c:pt>
                <c:pt idx="2">
                  <c:v>COMISIONES</c:v>
                </c:pt>
                <c:pt idx="3">
                  <c:v>OTRAS DEP.</c:v>
                </c:pt>
              </c:strCache>
            </c:strRef>
          </c:cat>
          <c:val>
            <c:numRef>
              <c:f>Subtotales!$H$17:$H$50</c:f>
              <c:numCache>
                <c:formatCode>General</c:formatCode>
                <c:ptCount val="4"/>
                <c:pt idx="0">
                  <c:v>67</c:v>
                </c:pt>
                <c:pt idx="1">
                  <c:v>0</c:v>
                </c:pt>
                <c:pt idx="2">
                  <c:v>0</c:v>
                </c:pt>
                <c:pt idx="3">
                  <c:v>18</c:v>
                </c:pt>
              </c:numCache>
            </c:numRef>
          </c:val>
          <c:extLst>
            <c:ext xmlns:c16="http://schemas.microsoft.com/office/drawing/2014/chart" uri="{C3380CC4-5D6E-409C-BE32-E72D297353CC}">
              <c16:uniqueId val="{00000003-928F-486F-B7E1-072B7A03E1B5}"/>
            </c:ext>
          </c:extLst>
        </c:ser>
        <c:dLbls>
          <c:showLegendKey val="0"/>
          <c:showVal val="0"/>
          <c:showCatName val="0"/>
          <c:showSerName val="0"/>
          <c:showPercent val="0"/>
          <c:showBubbleSize val="0"/>
        </c:dLbls>
        <c:gapWidth val="219"/>
        <c:overlap val="-27"/>
        <c:axId val="1750725024"/>
        <c:axId val="1750726944"/>
      </c:barChart>
      <c:catAx>
        <c:axId val="175072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750726944"/>
        <c:crosses val="autoZero"/>
        <c:auto val="1"/>
        <c:lblAlgn val="ctr"/>
        <c:lblOffset val="100"/>
        <c:noMultiLvlLbl val="0"/>
      </c:catAx>
      <c:valAx>
        <c:axId val="1750726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1750725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4</xdr:col>
      <xdr:colOff>723900</xdr:colOff>
      <xdr:row>11</xdr:row>
      <xdr:rowOff>104775</xdr:rowOff>
    </xdr:to>
    <xdr:graphicFrame macro="">
      <xdr:nvGraphicFramePr>
        <xdr:cNvPr id="3" name="Gráfico 2">
          <a:extLst>
            <a:ext uri="{FF2B5EF4-FFF2-40B4-BE49-F238E27FC236}">
              <a16:creationId xmlns:a16="http://schemas.microsoft.com/office/drawing/2014/main" id="{1FD40103-0777-4A60-9D38-01E6C659D4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0</xdr:row>
      <xdr:rowOff>9525</xdr:rowOff>
    </xdr:from>
    <xdr:to>
      <xdr:col>9</xdr:col>
      <xdr:colOff>742950</xdr:colOff>
      <xdr:row>11</xdr:row>
      <xdr:rowOff>114300</xdr:rowOff>
    </xdr:to>
    <xdr:graphicFrame macro="">
      <xdr:nvGraphicFramePr>
        <xdr:cNvPr id="4" name="Gráfico 3">
          <a:extLst>
            <a:ext uri="{FF2B5EF4-FFF2-40B4-BE49-F238E27FC236}">
              <a16:creationId xmlns:a16="http://schemas.microsoft.com/office/drawing/2014/main" id="{22F817D7-2F15-451D-A849-06B4FCFB3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13</xdr:row>
      <xdr:rowOff>19050</xdr:rowOff>
    </xdr:from>
    <xdr:to>
      <xdr:col>9</xdr:col>
      <xdr:colOff>714375</xdr:colOff>
      <xdr:row>24</xdr:row>
      <xdr:rowOff>123825</xdr:rowOff>
    </xdr:to>
    <xdr:graphicFrame macro="">
      <xdr:nvGraphicFramePr>
        <xdr:cNvPr id="5" name="Gráfico 4">
          <a:extLst>
            <a:ext uri="{FF2B5EF4-FFF2-40B4-BE49-F238E27FC236}">
              <a16:creationId xmlns:a16="http://schemas.microsoft.com/office/drawing/2014/main" id="{5F229489-1D34-47C5-9D84-9E0DA9DF7E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13</xdr:row>
      <xdr:rowOff>0</xdr:rowOff>
    </xdr:from>
    <xdr:to>
      <xdr:col>4</xdr:col>
      <xdr:colOff>704850</xdr:colOff>
      <xdr:row>24</xdr:row>
      <xdr:rowOff>104775</xdr:rowOff>
    </xdr:to>
    <xdr:graphicFrame macro="">
      <xdr:nvGraphicFramePr>
        <xdr:cNvPr id="6" name="Gráfico 5">
          <a:extLst>
            <a:ext uri="{FF2B5EF4-FFF2-40B4-BE49-F238E27FC236}">
              <a16:creationId xmlns:a16="http://schemas.microsoft.com/office/drawing/2014/main" id="{2DF908F3-09D8-4AAA-9253-3E001EF25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26</xdr:row>
      <xdr:rowOff>0</xdr:rowOff>
    </xdr:from>
    <xdr:to>
      <xdr:col>4</xdr:col>
      <xdr:colOff>704850</xdr:colOff>
      <xdr:row>37</xdr:row>
      <xdr:rowOff>104775</xdr:rowOff>
    </xdr:to>
    <xdr:graphicFrame macro="">
      <xdr:nvGraphicFramePr>
        <xdr:cNvPr id="2" name="Gráfico 1">
          <a:extLst>
            <a:ext uri="{FF2B5EF4-FFF2-40B4-BE49-F238E27FC236}">
              <a16:creationId xmlns:a16="http://schemas.microsoft.com/office/drawing/2014/main" id="{2309818B-5F62-40A5-9B5A-8F25C18EF4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142875</xdr:colOff>
      <xdr:row>0</xdr:row>
      <xdr:rowOff>38100</xdr:rowOff>
    </xdr:from>
    <xdr:to>
      <xdr:col>16</xdr:col>
      <xdr:colOff>142875</xdr:colOff>
      <xdr:row>12</xdr:row>
      <xdr:rowOff>85725</xdr:rowOff>
    </xdr:to>
    <xdr:graphicFrame macro="">
      <xdr:nvGraphicFramePr>
        <xdr:cNvPr id="7" name="Gráfico 6">
          <a:extLst>
            <a:ext uri="{FF2B5EF4-FFF2-40B4-BE49-F238E27FC236}">
              <a16:creationId xmlns:a16="http://schemas.microsoft.com/office/drawing/2014/main" id="{34CA4962-8255-4FB5-8DC4-CA8CA1522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D250-FDE2-4A4D-ABAD-A5526F326E35}">
  <sheetPr>
    <pageSetUpPr fitToPage="1"/>
  </sheetPr>
  <dimension ref="A1:L112"/>
  <sheetViews>
    <sheetView showGridLines="0" tabSelected="1" topLeftCell="A4" zoomScale="85" zoomScaleNormal="85" workbookViewId="0">
      <pane xSplit="1" ySplit="2" topLeftCell="B93" activePane="bottomRight" state="frozen"/>
      <selection activeCell="A4" sqref="A4"/>
      <selection pane="topRight" activeCell="B4" sqref="B4"/>
      <selection pane="bottomLeft" activeCell="A6" sqref="A6"/>
      <selection pane="bottomRight" activeCell="N94" sqref="N94"/>
    </sheetView>
  </sheetViews>
  <sheetFormatPr baseColWidth="10" defaultColWidth="11.42578125" defaultRowHeight="15" x14ac:dyDescent="0.25"/>
  <cols>
    <col min="1" max="1" width="4.5703125" style="15" customWidth="1"/>
    <col min="2" max="2" width="5.42578125" style="15" customWidth="1"/>
    <col min="3" max="3" width="22.28515625" style="12" bestFit="1" customWidth="1"/>
    <col min="4" max="4" width="26.28515625" style="12" customWidth="1"/>
    <col min="5" max="6" width="25" style="1" customWidth="1"/>
    <col min="7" max="7" width="11.5703125" style="1" bestFit="1" customWidth="1"/>
    <col min="8" max="8" width="13.140625" style="1" bestFit="1" customWidth="1"/>
    <col min="9" max="10" width="10.85546875" style="1" customWidth="1"/>
    <col min="11" max="11" width="11.140625" style="1" customWidth="1"/>
    <col min="12" max="12" width="36.28515625" style="1" customWidth="1"/>
    <col min="13" max="16384" width="11.42578125" style="1"/>
  </cols>
  <sheetData>
    <row r="1" spans="1:12" ht="21.75" thickBot="1" x14ac:dyDescent="0.3">
      <c r="A1" s="47" t="s">
        <v>15</v>
      </c>
      <c r="B1" s="48"/>
      <c r="C1" s="48"/>
      <c r="D1" s="48"/>
      <c r="E1" s="48"/>
      <c r="F1" s="48"/>
      <c r="G1" s="48"/>
      <c r="H1" s="48"/>
      <c r="I1" s="48"/>
      <c r="J1" s="48"/>
      <c r="K1" s="48"/>
      <c r="L1" s="49"/>
    </row>
    <row r="2" spans="1:12" ht="35.25" customHeight="1" thickBot="1" x14ac:dyDescent="0.3">
      <c r="A2" s="64" t="s">
        <v>11</v>
      </c>
      <c r="B2" s="65"/>
      <c r="C2" s="65"/>
      <c r="D2" s="66"/>
      <c r="E2" s="67" t="s">
        <v>17</v>
      </c>
      <c r="F2" s="68"/>
      <c r="G2" s="68"/>
      <c r="H2" s="68"/>
      <c r="I2" s="69"/>
      <c r="J2" s="55" t="s">
        <v>10</v>
      </c>
      <c r="K2" s="56"/>
      <c r="L2" s="9"/>
    </row>
    <row r="3" spans="1:12" ht="30.75" customHeight="1" thickBot="1" x14ac:dyDescent="0.3">
      <c r="A3" s="57" t="s">
        <v>1</v>
      </c>
      <c r="B3" s="70" t="s">
        <v>104</v>
      </c>
      <c r="C3" s="53" t="s">
        <v>18</v>
      </c>
      <c r="D3" s="53" t="s">
        <v>4</v>
      </c>
      <c r="E3" s="53" t="s">
        <v>12</v>
      </c>
      <c r="F3" s="50" t="s">
        <v>5</v>
      </c>
      <c r="G3" s="51"/>
      <c r="H3" s="51"/>
      <c r="I3" s="51"/>
      <c r="J3" s="51"/>
      <c r="K3" s="51"/>
      <c r="L3" s="52"/>
    </row>
    <row r="4" spans="1:12" ht="32.25" customHeight="1" thickBot="1" x14ac:dyDescent="0.3">
      <c r="A4" s="58"/>
      <c r="B4" s="71"/>
      <c r="C4" s="60"/>
      <c r="D4" s="60"/>
      <c r="E4" s="60"/>
      <c r="F4" s="53" t="s">
        <v>14</v>
      </c>
      <c r="G4" s="61" t="s">
        <v>13</v>
      </c>
      <c r="H4" s="63"/>
      <c r="I4" s="61" t="s">
        <v>8</v>
      </c>
      <c r="J4" s="62"/>
      <c r="K4" s="63"/>
      <c r="L4" s="53" t="s">
        <v>0</v>
      </c>
    </row>
    <row r="5" spans="1:12" ht="32.25" customHeight="1" thickBot="1" x14ac:dyDescent="0.3">
      <c r="A5" s="59"/>
      <c r="B5" s="72"/>
      <c r="C5" s="54"/>
      <c r="D5" s="54"/>
      <c r="E5" s="54"/>
      <c r="F5" s="54"/>
      <c r="G5" s="26" t="s">
        <v>2</v>
      </c>
      <c r="H5" s="27" t="s">
        <v>3</v>
      </c>
      <c r="I5" s="28" t="s">
        <v>6</v>
      </c>
      <c r="J5" s="29" t="s">
        <v>7</v>
      </c>
      <c r="K5" s="30" t="s">
        <v>9</v>
      </c>
      <c r="L5" s="54"/>
    </row>
    <row r="6" spans="1:12" ht="27.75" customHeight="1" x14ac:dyDescent="0.25">
      <c r="A6" s="21">
        <v>1</v>
      </c>
      <c r="B6" s="31">
        <v>1</v>
      </c>
      <c r="C6" s="22" t="s">
        <v>218</v>
      </c>
      <c r="D6" s="22" t="s">
        <v>218</v>
      </c>
      <c r="E6" s="23" t="s">
        <v>77</v>
      </c>
      <c r="F6" s="23" t="s">
        <v>77</v>
      </c>
      <c r="G6" s="24">
        <v>0</v>
      </c>
      <c r="H6" s="24">
        <v>0</v>
      </c>
      <c r="I6" s="24">
        <v>0</v>
      </c>
      <c r="J6" s="24">
        <v>0</v>
      </c>
      <c r="K6" s="24">
        <v>0</v>
      </c>
      <c r="L6" s="25" t="s">
        <v>77</v>
      </c>
    </row>
    <row r="7" spans="1:12" ht="27.75" customHeight="1" x14ac:dyDescent="0.25">
      <c r="A7" s="21">
        <v>2</v>
      </c>
      <c r="B7" s="32">
        <v>1</v>
      </c>
      <c r="C7" s="10" t="s">
        <v>73</v>
      </c>
      <c r="D7" s="10" t="s">
        <v>69</v>
      </c>
      <c r="E7" s="2" t="s">
        <v>70</v>
      </c>
      <c r="F7" s="2" t="s">
        <v>71</v>
      </c>
      <c r="G7" s="6">
        <v>0</v>
      </c>
      <c r="H7" s="6">
        <v>1</v>
      </c>
      <c r="I7" s="6">
        <v>0</v>
      </c>
      <c r="J7" s="6">
        <v>1</v>
      </c>
      <c r="K7" s="6">
        <v>0</v>
      </c>
      <c r="L7" s="7" t="s">
        <v>72</v>
      </c>
    </row>
    <row r="8" spans="1:12" ht="27.75" customHeight="1" x14ac:dyDescent="0.25">
      <c r="A8" s="21">
        <v>3</v>
      </c>
      <c r="B8" s="32">
        <v>1</v>
      </c>
      <c r="C8" s="10" t="s">
        <v>73</v>
      </c>
      <c r="D8" s="10" t="s">
        <v>59</v>
      </c>
      <c r="E8" s="2" t="s">
        <v>60</v>
      </c>
      <c r="F8" s="2" t="s">
        <v>61</v>
      </c>
      <c r="G8" s="6">
        <v>0</v>
      </c>
      <c r="H8" s="6">
        <v>1</v>
      </c>
      <c r="I8" s="6">
        <v>1</v>
      </c>
      <c r="J8" s="6">
        <v>0</v>
      </c>
      <c r="K8" s="6">
        <v>0</v>
      </c>
      <c r="L8" s="7" t="s">
        <v>62</v>
      </c>
    </row>
    <row r="9" spans="1:12" ht="27.75" customHeight="1" x14ac:dyDescent="0.25">
      <c r="A9" s="21">
        <v>4</v>
      </c>
      <c r="B9" s="32">
        <v>1</v>
      </c>
      <c r="C9" s="10" t="s">
        <v>73</v>
      </c>
      <c r="D9" s="10" t="s">
        <v>59</v>
      </c>
      <c r="E9" s="2" t="s">
        <v>63</v>
      </c>
      <c r="F9" s="2" t="s">
        <v>64</v>
      </c>
      <c r="G9" s="6">
        <v>0</v>
      </c>
      <c r="H9" s="6">
        <v>1</v>
      </c>
      <c r="I9" s="6">
        <v>1</v>
      </c>
      <c r="J9" s="6">
        <v>0</v>
      </c>
      <c r="K9" s="6">
        <v>0</v>
      </c>
      <c r="L9" s="7" t="s">
        <v>65</v>
      </c>
    </row>
    <row r="10" spans="1:12" ht="27.75" customHeight="1" x14ac:dyDescent="0.25">
      <c r="A10" s="21">
        <v>5</v>
      </c>
      <c r="B10" s="32">
        <v>1</v>
      </c>
      <c r="C10" s="10" t="s">
        <v>73</v>
      </c>
      <c r="D10" s="10" t="s">
        <v>59</v>
      </c>
      <c r="E10" s="2" t="s">
        <v>66</v>
      </c>
      <c r="F10" s="2" t="s">
        <v>67</v>
      </c>
      <c r="G10" s="6">
        <v>0</v>
      </c>
      <c r="H10" s="6">
        <v>1</v>
      </c>
      <c r="I10" s="6">
        <v>1</v>
      </c>
      <c r="J10" s="6">
        <v>0</v>
      </c>
      <c r="K10" s="6">
        <v>0</v>
      </c>
      <c r="L10" s="7" t="s">
        <v>68</v>
      </c>
    </row>
    <row r="11" spans="1:12" ht="27.75" customHeight="1" x14ac:dyDescent="0.25">
      <c r="A11" s="21">
        <v>6</v>
      </c>
      <c r="B11" s="32">
        <v>1</v>
      </c>
      <c r="C11" s="10" t="s">
        <v>55</v>
      </c>
      <c r="D11" s="10" t="s">
        <v>55</v>
      </c>
      <c r="E11" s="2" t="s">
        <v>77</v>
      </c>
      <c r="F11" s="2" t="s">
        <v>77</v>
      </c>
      <c r="G11" s="6">
        <v>1</v>
      </c>
      <c r="H11" s="6">
        <v>1</v>
      </c>
      <c r="I11" s="6">
        <v>1</v>
      </c>
      <c r="J11" s="6">
        <v>1</v>
      </c>
      <c r="K11" s="6">
        <v>0</v>
      </c>
      <c r="L11" s="7" t="s">
        <v>77</v>
      </c>
    </row>
    <row r="12" spans="1:12" ht="27.75" customHeight="1" x14ac:dyDescent="0.25">
      <c r="A12" s="21">
        <v>7</v>
      </c>
      <c r="B12" s="32">
        <v>1</v>
      </c>
      <c r="C12" s="10" t="s">
        <v>128</v>
      </c>
      <c r="D12" s="10" t="s">
        <v>128</v>
      </c>
      <c r="E12" s="2" t="s">
        <v>77</v>
      </c>
      <c r="F12" s="2" t="s">
        <v>77</v>
      </c>
      <c r="G12" s="6">
        <v>0</v>
      </c>
      <c r="H12" s="6">
        <v>0</v>
      </c>
      <c r="I12" s="6">
        <v>0</v>
      </c>
      <c r="J12" s="6">
        <v>0</v>
      </c>
      <c r="K12" s="6">
        <v>0</v>
      </c>
      <c r="L12" s="7" t="s">
        <v>77</v>
      </c>
    </row>
    <row r="13" spans="1:12" ht="27.75" customHeight="1" x14ac:dyDescent="0.25">
      <c r="A13" s="21">
        <v>8</v>
      </c>
      <c r="B13" s="32">
        <v>1</v>
      </c>
      <c r="C13" s="10" t="s">
        <v>112</v>
      </c>
      <c r="D13" s="10" t="s">
        <v>113</v>
      </c>
      <c r="E13" s="2" t="s">
        <v>114</v>
      </c>
      <c r="F13" s="2" t="s">
        <v>115</v>
      </c>
      <c r="G13" s="6"/>
      <c r="H13" s="6">
        <v>1</v>
      </c>
      <c r="I13" s="6"/>
      <c r="J13" s="6">
        <v>1</v>
      </c>
      <c r="K13" s="6"/>
      <c r="L13" s="7" t="s">
        <v>116</v>
      </c>
    </row>
    <row r="14" spans="1:12" ht="27.75" customHeight="1" x14ac:dyDescent="0.25">
      <c r="A14" s="21">
        <v>9</v>
      </c>
      <c r="B14" s="32">
        <v>1</v>
      </c>
      <c r="C14" s="10" t="s">
        <v>112</v>
      </c>
      <c r="D14" s="10" t="s">
        <v>113</v>
      </c>
      <c r="E14" s="2" t="s">
        <v>117</v>
      </c>
      <c r="F14" s="2" t="s">
        <v>118</v>
      </c>
      <c r="G14" s="6"/>
      <c r="H14" s="6">
        <v>1</v>
      </c>
      <c r="I14" s="6"/>
      <c r="J14" s="6">
        <v>1</v>
      </c>
      <c r="K14" s="6"/>
      <c r="L14" s="7" t="s">
        <v>119</v>
      </c>
    </row>
    <row r="15" spans="1:12" ht="27.75" customHeight="1" x14ac:dyDescent="0.25">
      <c r="A15" s="21">
        <v>10</v>
      </c>
      <c r="B15" s="32">
        <v>1</v>
      </c>
      <c r="C15" s="10" t="s">
        <v>112</v>
      </c>
      <c r="D15" s="10" t="s">
        <v>113</v>
      </c>
      <c r="E15" s="2" t="s">
        <v>120</v>
      </c>
      <c r="F15" s="2" t="s">
        <v>121</v>
      </c>
      <c r="G15" s="6"/>
      <c r="H15" s="6">
        <v>1</v>
      </c>
      <c r="I15" s="6"/>
      <c r="J15" s="6">
        <v>1</v>
      </c>
      <c r="K15" s="6"/>
      <c r="L15" s="7" t="s">
        <v>116</v>
      </c>
    </row>
    <row r="16" spans="1:12" ht="27.75" customHeight="1" x14ac:dyDescent="0.25">
      <c r="A16" s="21">
        <v>11</v>
      </c>
      <c r="B16" s="32">
        <v>1</v>
      </c>
      <c r="C16" s="10" t="s">
        <v>112</v>
      </c>
      <c r="D16" s="10" t="s">
        <v>113</v>
      </c>
      <c r="E16" s="2" t="s">
        <v>122</v>
      </c>
      <c r="F16" s="2" t="s">
        <v>123</v>
      </c>
      <c r="G16" s="6"/>
      <c r="H16" s="6">
        <v>1</v>
      </c>
      <c r="I16" s="6"/>
      <c r="J16" s="6">
        <v>1</v>
      </c>
      <c r="K16" s="6"/>
      <c r="L16" s="7" t="s">
        <v>119</v>
      </c>
    </row>
    <row r="17" spans="1:12" ht="27.75" customHeight="1" x14ac:dyDescent="0.25">
      <c r="A17" s="21">
        <v>12</v>
      </c>
      <c r="B17" s="32">
        <v>1</v>
      </c>
      <c r="C17" s="10" t="s">
        <v>44</v>
      </c>
      <c r="D17" s="10" t="s">
        <v>44</v>
      </c>
      <c r="E17" s="2" t="s">
        <v>45</v>
      </c>
      <c r="F17" s="2" t="s">
        <v>45</v>
      </c>
      <c r="G17" s="6">
        <v>0</v>
      </c>
      <c r="H17" s="6">
        <v>0</v>
      </c>
      <c r="I17" s="6">
        <v>0</v>
      </c>
      <c r="J17" s="6">
        <v>0</v>
      </c>
      <c r="K17" s="6">
        <v>0</v>
      </c>
      <c r="L17" s="7" t="s">
        <v>45</v>
      </c>
    </row>
    <row r="18" spans="1:12" ht="27.75" customHeight="1" x14ac:dyDescent="0.25">
      <c r="A18" s="21">
        <v>13</v>
      </c>
      <c r="B18" s="32">
        <v>1</v>
      </c>
      <c r="C18" s="10" t="s">
        <v>110</v>
      </c>
      <c r="D18" s="10" t="s">
        <v>105</v>
      </c>
      <c r="E18" s="2"/>
      <c r="F18" s="2"/>
      <c r="G18" s="6">
        <v>0</v>
      </c>
      <c r="H18" s="6">
        <v>0</v>
      </c>
      <c r="I18" s="6">
        <v>0</v>
      </c>
      <c r="J18" s="6">
        <v>0</v>
      </c>
      <c r="K18" s="6">
        <v>0</v>
      </c>
      <c r="L18" s="7"/>
    </row>
    <row r="19" spans="1:12" ht="27.75" customHeight="1" x14ac:dyDescent="0.25">
      <c r="A19" s="21">
        <v>14</v>
      </c>
      <c r="B19" s="32">
        <v>1</v>
      </c>
      <c r="C19" s="10" t="s">
        <v>110</v>
      </c>
      <c r="D19" s="10" t="s">
        <v>106</v>
      </c>
      <c r="E19" s="2"/>
      <c r="F19" s="2"/>
      <c r="G19" s="6">
        <v>0</v>
      </c>
      <c r="H19" s="6">
        <v>0</v>
      </c>
      <c r="I19" s="6">
        <v>0</v>
      </c>
      <c r="J19" s="6">
        <v>0</v>
      </c>
      <c r="K19" s="6">
        <v>0</v>
      </c>
      <c r="L19" s="7"/>
    </row>
    <row r="20" spans="1:12" ht="27.75" customHeight="1" x14ac:dyDescent="0.25">
      <c r="A20" s="21">
        <v>15</v>
      </c>
      <c r="B20" s="32">
        <v>1</v>
      </c>
      <c r="C20" s="10" t="s">
        <v>110</v>
      </c>
      <c r="D20" s="10" t="s">
        <v>107</v>
      </c>
      <c r="E20" s="2"/>
      <c r="F20" s="2"/>
      <c r="G20" s="6">
        <v>0</v>
      </c>
      <c r="H20" s="6">
        <v>0</v>
      </c>
      <c r="I20" s="6">
        <v>0</v>
      </c>
      <c r="J20" s="6">
        <v>0</v>
      </c>
      <c r="K20" s="6">
        <v>0</v>
      </c>
      <c r="L20" s="7"/>
    </row>
    <row r="21" spans="1:12" ht="27.75" customHeight="1" x14ac:dyDescent="0.25">
      <c r="A21" s="21">
        <v>16</v>
      </c>
      <c r="B21" s="32">
        <v>1</v>
      </c>
      <c r="C21" s="10" t="s">
        <v>110</v>
      </c>
      <c r="D21" s="10" t="s">
        <v>108</v>
      </c>
      <c r="E21" s="2"/>
      <c r="F21" s="2"/>
      <c r="G21" s="6">
        <v>0</v>
      </c>
      <c r="H21" s="6">
        <v>0</v>
      </c>
      <c r="I21" s="6">
        <v>0</v>
      </c>
      <c r="J21" s="6">
        <v>0</v>
      </c>
      <c r="K21" s="6">
        <v>0</v>
      </c>
      <c r="L21" s="7"/>
    </row>
    <row r="22" spans="1:12" ht="27.75" customHeight="1" x14ac:dyDescent="0.25">
      <c r="A22" s="21">
        <v>17</v>
      </c>
      <c r="B22" s="32">
        <v>1</v>
      </c>
      <c r="C22" s="10" t="s">
        <v>110</v>
      </c>
      <c r="D22" s="10" t="s">
        <v>109</v>
      </c>
      <c r="E22" s="2"/>
      <c r="F22" s="2"/>
      <c r="G22" s="6">
        <v>0</v>
      </c>
      <c r="H22" s="6">
        <v>0</v>
      </c>
      <c r="I22" s="6">
        <v>0</v>
      </c>
      <c r="J22" s="6">
        <v>0</v>
      </c>
      <c r="K22" s="6">
        <v>0</v>
      </c>
      <c r="L22" s="7"/>
    </row>
    <row r="23" spans="1:12" ht="27.75" customHeight="1" x14ac:dyDescent="0.25">
      <c r="A23" s="21">
        <v>18</v>
      </c>
      <c r="B23" s="32">
        <v>1</v>
      </c>
      <c r="C23" s="13" t="s">
        <v>222</v>
      </c>
      <c r="D23" s="10" t="s">
        <v>223</v>
      </c>
      <c r="E23" s="2" t="s">
        <v>224</v>
      </c>
      <c r="F23" s="2" t="s">
        <v>225</v>
      </c>
      <c r="G23" s="6">
        <v>4</v>
      </c>
      <c r="H23" s="6">
        <v>0</v>
      </c>
      <c r="I23" s="6">
        <v>0</v>
      </c>
      <c r="J23" s="6">
        <v>4</v>
      </c>
      <c r="K23" s="6">
        <v>0</v>
      </c>
      <c r="L23" s="7"/>
    </row>
    <row r="24" spans="1:12" ht="27.75" customHeight="1" x14ac:dyDescent="0.25">
      <c r="A24" s="21">
        <v>19</v>
      </c>
      <c r="B24" s="32">
        <v>1</v>
      </c>
      <c r="C24" s="10" t="s">
        <v>133</v>
      </c>
      <c r="D24" s="10" t="s">
        <v>134</v>
      </c>
      <c r="E24" s="2" t="s">
        <v>135</v>
      </c>
      <c r="F24" s="2" t="s">
        <v>136</v>
      </c>
      <c r="G24" s="6"/>
      <c r="H24" s="6">
        <v>1</v>
      </c>
      <c r="I24" s="6">
        <v>1</v>
      </c>
      <c r="J24" s="6"/>
      <c r="K24" s="6"/>
      <c r="L24" s="7" t="s">
        <v>137</v>
      </c>
    </row>
    <row r="25" spans="1:12" ht="27.75" customHeight="1" x14ac:dyDescent="0.25">
      <c r="A25" s="21">
        <v>20</v>
      </c>
      <c r="B25" s="32">
        <v>1</v>
      </c>
      <c r="C25" s="10" t="s">
        <v>133</v>
      </c>
      <c r="D25" s="10" t="s">
        <v>134</v>
      </c>
      <c r="E25" s="2" t="s">
        <v>138</v>
      </c>
      <c r="F25" s="2" t="s">
        <v>139</v>
      </c>
      <c r="G25" s="6"/>
      <c r="H25" s="6">
        <v>1</v>
      </c>
      <c r="I25" s="6" t="s">
        <v>140</v>
      </c>
      <c r="J25" s="6">
        <v>1</v>
      </c>
      <c r="K25" s="6"/>
      <c r="L25" s="7" t="s">
        <v>141</v>
      </c>
    </row>
    <row r="26" spans="1:12" ht="27.75" customHeight="1" x14ac:dyDescent="0.25">
      <c r="A26" s="21">
        <v>21</v>
      </c>
      <c r="B26" s="32">
        <v>1</v>
      </c>
      <c r="C26" s="10" t="s">
        <v>133</v>
      </c>
      <c r="D26" s="10" t="s">
        <v>142</v>
      </c>
      <c r="E26" s="2" t="s">
        <v>138</v>
      </c>
      <c r="F26" s="2" t="s">
        <v>143</v>
      </c>
      <c r="G26" s="6"/>
      <c r="H26" s="6">
        <v>1</v>
      </c>
      <c r="I26" s="6">
        <v>1</v>
      </c>
      <c r="J26" s="6"/>
      <c r="K26" s="6"/>
      <c r="L26" s="7" t="s">
        <v>144</v>
      </c>
    </row>
    <row r="27" spans="1:12" ht="27.75" customHeight="1" x14ac:dyDescent="0.25">
      <c r="A27" s="21">
        <v>22</v>
      </c>
      <c r="B27" s="32">
        <v>1</v>
      </c>
      <c r="C27" s="10" t="s">
        <v>133</v>
      </c>
      <c r="D27" s="10" t="s">
        <v>134</v>
      </c>
      <c r="E27" s="2" t="s">
        <v>145</v>
      </c>
      <c r="F27" s="2" t="s">
        <v>146</v>
      </c>
      <c r="G27" s="6"/>
      <c r="H27" s="6">
        <v>1</v>
      </c>
      <c r="I27" s="6">
        <v>1</v>
      </c>
      <c r="J27" s="6">
        <v>1</v>
      </c>
      <c r="K27" s="6"/>
      <c r="L27" s="7" t="s">
        <v>147</v>
      </c>
    </row>
    <row r="28" spans="1:12" ht="27.75" customHeight="1" x14ac:dyDescent="0.25">
      <c r="A28" s="21">
        <v>23</v>
      </c>
      <c r="B28" s="32">
        <v>1</v>
      </c>
      <c r="C28" s="10" t="s">
        <v>133</v>
      </c>
      <c r="D28" s="10" t="s">
        <v>134</v>
      </c>
      <c r="E28" s="2" t="s">
        <v>148</v>
      </c>
      <c r="F28" s="2" t="s">
        <v>149</v>
      </c>
      <c r="G28" s="6"/>
      <c r="H28" s="6">
        <v>1</v>
      </c>
      <c r="I28" s="6">
        <v>1</v>
      </c>
      <c r="J28" s="6" t="s">
        <v>140</v>
      </c>
      <c r="K28" s="6"/>
      <c r="L28" s="7" t="s">
        <v>150</v>
      </c>
    </row>
    <row r="29" spans="1:12" ht="27.75" customHeight="1" x14ac:dyDescent="0.25">
      <c r="A29" s="21">
        <v>24</v>
      </c>
      <c r="B29" s="32">
        <v>1</v>
      </c>
      <c r="C29" s="10" t="s">
        <v>133</v>
      </c>
      <c r="D29" s="10" t="s">
        <v>151</v>
      </c>
      <c r="E29" s="2" t="s">
        <v>152</v>
      </c>
      <c r="F29" s="2" t="s">
        <v>153</v>
      </c>
      <c r="G29" s="6"/>
      <c r="H29" s="6">
        <v>1</v>
      </c>
      <c r="I29" s="6">
        <v>1</v>
      </c>
      <c r="J29" s="6"/>
      <c r="K29" s="6"/>
      <c r="L29" s="7" t="s">
        <v>154</v>
      </c>
    </row>
    <row r="30" spans="1:12" ht="27.75" customHeight="1" x14ac:dyDescent="0.25">
      <c r="A30" s="21">
        <v>25</v>
      </c>
      <c r="B30" s="32">
        <v>1</v>
      </c>
      <c r="C30" s="10" t="s">
        <v>133</v>
      </c>
      <c r="D30" s="10" t="s">
        <v>134</v>
      </c>
      <c r="E30" s="2" t="s">
        <v>155</v>
      </c>
      <c r="F30" s="2" t="s">
        <v>156</v>
      </c>
      <c r="G30" s="6"/>
      <c r="H30" s="6">
        <v>1</v>
      </c>
      <c r="I30" s="6">
        <v>1</v>
      </c>
      <c r="J30" s="6"/>
      <c r="K30" s="6"/>
      <c r="L30" s="7" t="s">
        <v>157</v>
      </c>
    </row>
    <row r="31" spans="1:12" ht="27.75" customHeight="1" x14ac:dyDescent="0.25">
      <c r="A31" s="21">
        <v>26</v>
      </c>
      <c r="B31" s="32">
        <v>1</v>
      </c>
      <c r="C31" s="10" t="s">
        <v>133</v>
      </c>
      <c r="D31" s="10" t="s">
        <v>134</v>
      </c>
      <c r="E31" s="2" t="s">
        <v>158</v>
      </c>
      <c r="F31" s="2" t="s">
        <v>159</v>
      </c>
      <c r="G31" s="6"/>
      <c r="H31" s="6">
        <v>1</v>
      </c>
      <c r="I31" s="6">
        <v>1</v>
      </c>
      <c r="J31" s="6"/>
      <c r="K31" s="6"/>
      <c r="L31" s="7" t="s">
        <v>160</v>
      </c>
    </row>
    <row r="32" spans="1:12" ht="27.75" customHeight="1" x14ac:dyDescent="0.25">
      <c r="A32" s="21">
        <v>27</v>
      </c>
      <c r="B32" s="32">
        <v>1</v>
      </c>
      <c r="C32" s="10" t="s">
        <v>133</v>
      </c>
      <c r="D32" s="10" t="s">
        <v>151</v>
      </c>
      <c r="E32" s="2" t="s">
        <v>161</v>
      </c>
      <c r="F32" s="2" t="s">
        <v>162</v>
      </c>
      <c r="G32" s="6"/>
      <c r="H32" s="6">
        <v>1</v>
      </c>
      <c r="I32" s="6">
        <v>1</v>
      </c>
      <c r="J32" s="6"/>
      <c r="K32" s="6"/>
      <c r="L32" s="7" t="s">
        <v>163</v>
      </c>
    </row>
    <row r="33" spans="1:12" ht="27.75" customHeight="1" x14ac:dyDescent="0.25">
      <c r="A33" s="21">
        <v>28</v>
      </c>
      <c r="B33" s="32">
        <v>1</v>
      </c>
      <c r="C33" s="10" t="s">
        <v>133</v>
      </c>
      <c r="D33" s="10" t="s">
        <v>151</v>
      </c>
      <c r="E33" s="2" t="s">
        <v>164</v>
      </c>
      <c r="F33" s="2" t="s">
        <v>165</v>
      </c>
      <c r="G33" s="6"/>
      <c r="H33" s="6">
        <v>1</v>
      </c>
      <c r="I33" s="6" t="s">
        <v>140</v>
      </c>
      <c r="J33" s="6">
        <v>1</v>
      </c>
      <c r="K33" s="6"/>
      <c r="L33" s="7" t="s">
        <v>166</v>
      </c>
    </row>
    <row r="34" spans="1:12" ht="27.75" customHeight="1" x14ac:dyDescent="0.25">
      <c r="A34" s="21">
        <v>29</v>
      </c>
      <c r="B34" s="32">
        <v>1</v>
      </c>
      <c r="C34" s="10" t="s">
        <v>133</v>
      </c>
      <c r="D34" s="10" t="s">
        <v>167</v>
      </c>
      <c r="E34" s="2" t="s">
        <v>168</v>
      </c>
      <c r="F34" s="2" t="s">
        <v>169</v>
      </c>
      <c r="G34" s="6"/>
      <c r="H34" s="6">
        <v>1</v>
      </c>
      <c r="I34" s="6">
        <v>1</v>
      </c>
      <c r="J34" s="6"/>
      <c r="K34" s="6"/>
      <c r="L34" s="7" t="s">
        <v>170</v>
      </c>
    </row>
    <row r="35" spans="1:12" ht="27.75" customHeight="1" x14ac:dyDescent="0.25">
      <c r="A35" s="21">
        <v>30</v>
      </c>
      <c r="B35" s="32">
        <v>1</v>
      </c>
      <c r="C35" s="10" t="s">
        <v>133</v>
      </c>
      <c r="D35" s="10" t="s">
        <v>151</v>
      </c>
      <c r="E35" s="2" t="s">
        <v>161</v>
      </c>
      <c r="F35" s="2" t="s">
        <v>171</v>
      </c>
      <c r="G35" s="6"/>
      <c r="H35" s="6">
        <v>1</v>
      </c>
      <c r="I35" s="6">
        <v>1</v>
      </c>
      <c r="J35" s="6"/>
      <c r="K35" s="6"/>
      <c r="L35" s="7" t="s">
        <v>163</v>
      </c>
    </row>
    <row r="36" spans="1:12" ht="27.75" customHeight="1" x14ac:dyDescent="0.25">
      <c r="A36" s="21">
        <v>31</v>
      </c>
      <c r="B36" s="32">
        <v>1</v>
      </c>
      <c r="C36" s="10" t="s">
        <v>133</v>
      </c>
      <c r="D36" s="10" t="s">
        <v>134</v>
      </c>
      <c r="E36" s="2" t="s">
        <v>172</v>
      </c>
      <c r="F36" s="2" t="s">
        <v>173</v>
      </c>
      <c r="G36" s="6"/>
      <c r="H36" s="6">
        <v>1</v>
      </c>
      <c r="I36" s="6">
        <v>1</v>
      </c>
      <c r="J36" s="6"/>
      <c r="K36" s="6"/>
      <c r="L36" s="7" t="s">
        <v>174</v>
      </c>
    </row>
    <row r="37" spans="1:12" ht="27.75" customHeight="1" x14ac:dyDescent="0.25">
      <c r="A37" s="21">
        <v>32</v>
      </c>
      <c r="B37" s="32">
        <v>1</v>
      </c>
      <c r="C37" s="10" t="s">
        <v>133</v>
      </c>
      <c r="D37" s="10" t="s">
        <v>134</v>
      </c>
      <c r="E37" s="2" t="s">
        <v>172</v>
      </c>
      <c r="F37" s="2" t="s">
        <v>175</v>
      </c>
      <c r="G37" s="6"/>
      <c r="H37" s="6">
        <v>1</v>
      </c>
      <c r="I37" s="6">
        <v>1</v>
      </c>
      <c r="J37" s="6"/>
      <c r="K37" s="6"/>
      <c r="L37" s="7" t="s">
        <v>176</v>
      </c>
    </row>
    <row r="38" spans="1:12" ht="27.75" customHeight="1" x14ac:dyDescent="0.25">
      <c r="A38" s="21">
        <v>33</v>
      </c>
      <c r="B38" s="32">
        <v>1</v>
      </c>
      <c r="C38" s="10" t="s">
        <v>133</v>
      </c>
      <c r="D38" s="10" t="s">
        <v>177</v>
      </c>
      <c r="E38" s="2" t="s">
        <v>178</v>
      </c>
      <c r="F38" s="2" t="s">
        <v>179</v>
      </c>
      <c r="G38" s="6"/>
      <c r="H38" s="6">
        <v>1</v>
      </c>
      <c r="I38" s="6">
        <v>1</v>
      </c>
      <c r="J38" s="6"/>
      <c r="K38" s="6"/>
      <c r="L38" s="7" t="s">
        <v>180</v>
      </c>
    </row>
    <row r="39" spans="1:12" ht="27.75" customHeight="1" x14ac:dyDescent="0.25">
      <c r="A39" s="21">
        <v>34</v>
      </c>
      <c r="B39" s="32">
        <v>1</v>
      </c>
      <c r="C39" s="10" t="s">
        <v>133</v>
      </c>
      <c r="D39" s="10" t="s">
        <v>177</v>
      </c>
      <c r="E39" s="2" t="s">
        <v>181</v>
      </c>
      <c r="F39" s="2" t="s">
        <v>182</v>
      </c>
      <c r="G39" s="6"/>
      <c r="H39" s="6">
        <v>1</v>
      </c>
      <c r="I39" s="6">
        <v>1</v>
      </c>
      <c r="J39" s="6"/>
      <c r="K39" s="6"/>
      <c r="L39" s="7" t="s">
        <v>183</v>
      </c>
    </row>
    <row r="40" spans="1:12" ht="26.25" customHeight="1" x14ac:dyDescent="0.25">
      <c r="A40" s="21">
        <v>35</v>
      </c>
      <c r="B40" s="32">
        <v>1</v>
      </c>
      <c r="C40" s="10" t="s">
        <v>133</v>
      </c>
      <c r="D40" s="10" t="s">
        <v>134</v>
      </c>
      <c r="E40" s="2" t="s">
        <v>158</v>
      </c>
      <c r="F40" s="2" t="s">
        <v>184</v>
      </c>
      <c r="G40" s="6"/>
      <c r="H40" s="6">
        <v>1</v>
      </c>
      <c r="I40" s="6" t="s">
        <v>140</v>
      </c>
      <c r="J40" s="6">
        <v>1</v>
      </c>
      <c r="K40" s="6"/>
      <c r="L40" s="7" t="s">
        <v>185</v>
      </c>
    </row>
    <row r="41" spans="1:12" ht="26.25" customHeight="1" x14ac:dyDescent="0.25">
      <c r="A41" s="21">
        <v>36</v>
      </c>
      <c r="B41" s="32">
        <v>1</v>
      </c>
      <c r="C41" s="10" t="s">
        <v>103</v>
      </c>
      <c r="D41" s="10" t="s">
        <v>78</v>
      </c>
      <c r="E41" s="2" t="s">
        <v>79</v>
      </c>
      <c r="F41" s="2" t="s">
        <v>80</v>
      </c>
      <c r="G41" s="6"/>
      <c r="H41" s="6" t="s">
        <v>39</v>
      </c>
      <c r="I41" s="6"/>
      <c r="J41" s="6" t="s">
        <v>39</v>
      </c>
      <c r="K41" s="6"/>
      <c r="L41" s="7" t="s">
        <v>81</v>
      </c>
    </row>
    <row r="42" spans="1:12" ht="26.25" customHeight="1" x14ac:dyDescent="0.25">
      <c r="A42" s="21">
        <v>37</v>
      </c>
      <c r="B42" s="32">
        <v>1</v>
      </c>
      <c r="C42" s="10" t="s">
        <v>103</v>
      </c>
      <c r="D42" s="13" t="s">
        <v>78</v>
      </c>
      <c r="E42" s="20" t="s">
        <v>79</v>
      </c>
      <c r="F42" s="2" t="s">
        <v>82</v>
      </c>
      <c r="G42" s="20"/>
      <c r="H42" s="21" t="s">
        <v>39</v>
      </c>
      <c r="I42" s="21"/>
      <c r="J42" s="21" t="s">
        <v>39</v>
      </c>
      <c r="K42" s="21"/>
      <c r="L42" s="7" t="s">
        <v>83</v>
      </c>
    </row>
    <row r="43" spans="1:12" ht="26.25" customHeight="1" x14ac:dyDescent="0.25">
      <c r="A43" s="21">
        <v>38</v>
      </c>
      <c r="B43" s="32">
        <v>1</v>
      </c>
      <c r="C43" s="10" t="s">
        <v>103</v>
      </c>
      <c r="D43" s="13" t="s">
        <v>78</v>
      </c>
      <c r="E43" s="20" t="s">
        <v>79</v>
      </c>
      <c r="F43" s="2" t="s">
        <v>84</v>
      </c>
      <c r="G43" s="20"/>
      <c r="H43" s="21" t="s">
        <v>39</v>
      </c>
      <c r="I43" s="21"/>
      <c r="J43" s="21" t="s">
        <v>39</v>
      </c>
      <c r="K43" s="21"/>
      <c r="L43" s="7" t="s">
        <v>85</v>
      </c>
    </row>
    <row r="44" spans="1:12" ht="26.25" customHeight="1" x14ac:dyDescent="0.25">
      <c r="A44" s="21">
        <v>39</v>
      </c>
      <c r="B44" s="32">
        <v>1</v>
      </c>
      <c r="C44" s="10" t="s">
        <v>103</v>
      </c>
      <c r="D44" s="13" t="s">
        <v>78</v>
      </c>
      <c r="E44" s="20" t="s">
        <v>86</v>
      </c>
      <c r="F44" s="2" t="s">
        <v>87</v>
      </c>
      <c r="G44" s="20"/>
      <c r="H44" s="21" t="s">
        <v>39</v>
      </c>
      <c r="I44" s="21"/>
      <c r="J44" s="21" t="s">
        <v>39</v>
      </c>
      <c r="K44" s="21"/>
      <c r="L44" s="7" t="s">
        <v>88</v>
      </c>
    </row>
    <row r="45" spans="1:12" ht="26.25" customHeight="1" x14ac:dyDescent="0.25">
      <c r="A45" s="21">
        <v>40</v>
      </c>
      <c r="B45" s="32">
        <v>1</v>
      </c>
      <c r="C45" s="10" t="s">
        <v>103</v>
      </c>
      <c r="D45" s="13" t="s">
        <v>78</v>
      </c>
      <c r="E45" s="20" t="s">
        <v>79</v>
      </c>
      <c r="F45" s="2" t="s">
        <v>89</v>
      </c>
      <c r="G45" s="20"/>
      <c r="H45" s="21" t="s">
        <v>39</v>
      </c>
      <c r="I45" s="21"/>
      <c r="J45" s="21" t="s">
        <v>39</v>
      </c>
      <c r="K45" s="21"/>
      <c r="L45" s="7" t="s">
        <v>90</v>
      </c>
    </row>
    <row r="46" spans="1:12" ht="26.25" customHeight="1" x14ac:dyDescent="0.25">
      <c r="A46" s="21">
        <v>41</v>
      </c>
      <c r="B46" s="32">
        <v>1</v>
      </c>
      <c r="C46" s="10" t="s">
        <v>103</v>
      </c>
      <c r="D46" s="13" t="s">
        <v>78</v>
      </c>
      <c r="E46" s="20" t="s">
        <v>79</v>
      </c>
      <c r="F46" s="2" t="s">
        <v>91</v>
      </c>
      <c r="G46" s="20"/>
      <c r="H46" s="21" t="s">
        <v>39</v>
      </c>
      <c r="I46" s="21"/>
      <c r="J46" s="21" t="s">
        <v>39</v>
      </c>
      <c r="K46" s="21"/>
      <c r="L46" s="7" t="s">
        <v>92</v>
      </c>
    </row>
    <row r="47" spans="1:12" ht="26.25" customHeight="1" x14ac:dyDescent="0.25">
      <c r="A47" s="21">
        <v>42</v>
      </c>
      <c r="B47" s="32">
        <v>1</v>
      </c>
      <c r="C47" s="10" t="s">
        <v>103</v>
      </c>
      <c r="D47" s="13" t="s">
        <v>78</v>
      </c>
      <c r="E47" s="20" t="s">
        <v>93</v>
      </c>
      <c r="F47" s="2" t="s">
        <v>94</v>
      </c>
      <c r="G47" s="20"/>
      <c r="H47" s="21" t="s">
        <v>39</v>
      </c>
      <c r="I47" s="21"/>
      <c r="J47" s="21" t="s">
        <v>39</v>
      </c>
      <c r="K47" s="21"/>
      <c r="L47" s="7" t="s">
        <v>95</v>
      </c>
    </row>
    <row r="48" spans="1:12" ht="26.25" customHeight="1" x14ac:dyDescent="0.25">
      <c r="A48" s="21">
        <v>43</v>
      </c>
      <c r="B48" s="32">
        <v>1</v>
      </c>
      <c r="C48" s="10" t="s">
        <v>103</v>
      </c>
      <c r="D48" s="13" t="s">
        <v>99</v>
      </c>
      <c r="E48" s="20" t="s">
        <v>100</v>
      </c>
      <c r="F48" s="2" t="s">
        <v>101</v>
      </c>
      <c r="G48" s="20"/>
      <c r="H48" s="21" t="s">
        <v>39</v>
      </c>
      <c r="I48" s="21"/>
      <c r="J48" s="21" t="s">
        <v>39</v>
      </c>
      <c r="K48" s="21"/>
      <c r="L48" s="7" t="s">
        <v>102</v>
      </c>
    </row>
    <row r="49" spans="1:12" ht="26.25" customHeight="1" x14ac:dyDescent="0.25">
      <c r="A49" s="21">
        <v>44</v>
      </c>
      <c r="B49" s="32">
        <v>1</v>
      </c>
      <c r="C49" s="10" t="s">
        <v>103</v>
      </c>
      <c r="D49" s="13" t="s">
        <v>96</v>
      </c>
      <c r="E49" s="20" t="s">
        <v>79</v>
      </c>
      <c r="F49" s="2" t="s">
        <v>97</v>
      </c>
      <c r="G49" s="20"/>
      <c r="H49" s="21" t="s">
        <v>39</v>
      </c>
      <c r="I49" s="21"/>
      <c r="J49" s="21" t="s">
        <v>39</v>
      </c>
      <c r="K49" s="21"/>
      <c r="L49" s="7" t="s">
        <v>98</v>
      </c>
    </row>
    <row r="50" spans="1:12" ht="26.25" customHeight="1" x14ac:dyDescent="0.25">
      <c r="A50" s="21">
        <v>45</v>
      </c>
      <c r="B50" s="32">
        <v>1</v>
      </c>
      <c r="C50" s="10" t="s">
        <v>188</v>
      </c>
      <c r="D50" s="10" t="s">
        <v>188</v>
      </c>
      <c r="E50" s="2" t="s">
        <v>135</v>
      </c>
      <c r="F50" s="2" t="s">
        <v>189</v>
      </c>
      <c r="G50" s="6">
        <v>0</v>
      </c>
      <c r="H50" s="6">
        <v>0</v>
      </c>
      <c r="I50" s="6">
        <v>0</v>
      </c>
      <c r="J50" s="6">
        <v>0</v>
      </c>
      <c r="K50" s="6">
        <v>0</v>
      </c>
      <c r="L50" s="7" t="s">
        <v>137</v>
      </c>
    </row>
    <row r="51" spans="1:12" ht="26.25" customHeight="1" x14ac:dyDescent="0.25">
      <c r="A51" s="21">
        <v>46</v>
      </c>
      <c r="B51" s="32">
        <v>1</v>
      </c>
      <c r="C51" s="13" t="s">
        <v>25</v>
      </c>
      <c r="D51" s="10" t="s">
        <v>34</v>
      </c>
      <c r="E51" s="2" t="s">
        <v>35</v>
      </c>
      <c r="F51" s="2" t="s">
        <v>36</v>
      </c>
      <c r="G51" s="6">
        <v>0</v>
      </c>
      <c r="H51" s="6">
        <v>1</v>
      </c>
      <c r="I51" s="6">
        <v>1</v>
      </c>
      <c r="J51" s="6">
        <v>0</v>
      </c>
      <c r="K51" s="6">
        <v>0</v>
      </c>
      <c r="L51" s="7" t="s">
        <v>43</v>
      </c>
    </row>
    <row r="52" spans="1:12" ht="26.25" customHeight="1" x14ac:dyDescent="0.25">
      <c r="A52" s="21">
        <v>47</v>
      </c>
      <c r="B52" s="32">
        <v>1</v>
      </c>
      <c r="C52" s="10" t="s">
        <v>25</v>
      </c>
      <c r="D52" s="10" t="s">
        <v>34</v>
      </c>
      <c r="E52" s="2" t="s">
        <v>37</v>
      </c>
      <c r="F52" s="2" t="s">
        <v>38</v>
      </c>
      <c r="G52" s="6">
        <v>0</v>
      </c>
      <c r="H52" s="6">
        <v>1</v>
      </c>
      <c r="I52" s="6">
        <v>1</v>
      </c>
      <c r="J52" s="6">
        <v>0</v>
      </c>
      <c r="K52" s="6">
        <v>0</v>
      </c>
      <c r="L52" s="7" t="s">
        <v>42</v>
      </c>
    </row>
    <row r="53" spans="1:12" ht="24.75" customHeight="1" x14ac:dyDescent="0.25">
      <c r="A53" s="21">
        <v>48</v>
      </c>
      <c r="B53" s="32">
        <v>1</v>
      </c>
      <c r="C53" s="13" t="s">
        <v>25</v>
      </c>
      <c r="D53" s="10" t="s">
        <v>26</v>
      </c>
      <c r="E53" s="2" t="s">
        <v>27</v>
      </c>
      <c r="F53" s="2" t="s">
        <v>28</v>
      </c>
      <c r="G53" s="6">
        <v>0</v>
      </c>
      <c r="H53" s="6">
        <v>1</v>
      </c>
      <c r="I53" s="6">
        <v>0</v>
      </c>
      <c r="J53" s="6">
        <v>1</v>
      </c>
      <c r="K53" s="6">
        <v>0</v>
      </c>
      <c r="L53" s="7" t="s">
        <v>40</v>
      </c>
    </row>
    <row r="54" spans="1:12" ht="24.75" customHeight="1" x14ac:dyDescent="0.25">
      <c r="A54" s="21">
        <v>49</v>
      </c>
      <c r="B54" s="32">
        <v>1</v>
      </c>
      <c r="C54" s="13" t="s">
        <v>25</v>
      </c>
      <c r="D54" s="10" t="s">
        <v>26</v>
      </c>
      <c r="E54" s="2" t="s">
        <v>27</v>
      </c>
      <c r="F54" s="2" t="s">
        <v>29</v>
      </c>
      <c r="G54" s="6">
        <v>0</v>
      </c>
      <c r="H54" s="6">
        <v>1</v>
      </c>
      <c r="I54" s="6">
        <v>0</v>
      </c>
      <c r="J54" s="6">
        <v>1</v>
      </c>
      <c r="K54" s="6">
        <v>0</v>
      </c>
      <c r="L54" s="7" t="s">
        <v>41</v>
      </c>
    </row>
    <row r="55" spans="1:12" ht="24.75" customHeight="1" x14ac:dyDescent="0.25">
      <c r="A55" s="21">
        <v>50</v>
      </c>
      <c r="B55" s="32">
        <v>1</v>
      </c>
      <c r="C55" s="13" t="s">
        <v>25</v>
      </c>
      <c r="D55" s="10" t="s">
        <v>26</v>
      </c>
      <c r="E55" s="2" t="s">
        <v>27</v>
      </c>
      <c r="F55" s="2" t="s">
        <v>30</v>
      </c>
      <c r="G55" s="6">
        <v>0</v>
      </c>
      <c r="H55" s="6">
        <v>1</v>
      </c>
      <c r="I55" s="6">
        <v>0</v>
      </c>
      <c r="J55" s="6">
        <v>1</v>
      </c>
      <c r="K55" s="6">
        <v>0</v>
      </c>
      <c r="L55" s="7" t="s">
        <v>41</v>
      </c>
    </row>
    <row r="56" spans="1:12" ht="24.75" customHeight="1" x14ac:dyDescent="0.25">
      <c r="A56" s="21">
        <v>51</v>
      </c>
      <c r="B56" s="32">
        <v>1</v>
      </c>
      <c r="C56" s="13" t="s">
        <v>25</v>
      </c>
      <c r="D56" s="10" t="s">
        <v>26</v>
      </c>
      <c r="E56" s="2" t="s">
        <v>27</v>
      </c>
      <c r="F56" s="2" t="s">
        <v>31</v>
      </c>
      <c r="G56" s="6">
        <v>0</v>
      </c>
      <c r="H56" s="6">
        <v>1</v>
      </c>
      <c r="I56" s="6">
        <v>0</v>
      </c>
      <c r="J56" s="6">
        <v>1</v>
      </c>
      <c r="K56" s="6">
        <v>0</v>
      </c>
      <c r="L56" s="7" t="s">
        <v>41</v>
      </c>
    </row>
    <row r="57" spans="1:12" ht="24.75" customHeight="1" x14ac:dyDescent="0.25">
      <c r="A57" s="21">
        <v>52</v>
      </c>
      <c r="B57" s="32">
        <v>1</v>
      </c>
      <c r="C57" s="13" t="s">
        <v>25</v>
      </c>
      <c r="D57" s="10" t="s">
        <v>26</v>
      </c>
      <c r="E57" s="2" t="s">
        <v>27</v>
      </c>
      <c r="F57" s="2" t="s">
        <v>32</v>
      </c>
      <c r="G57" s="6">
        <v>0</v>
      </c>
      <c r="H57" s="6">
        <v>1</v>
      </c>
      <c r="I57" s="6">
        <v>0</v>
      </c>
      <c r="J57" s="6">
        <v>1</v>
      </c>
      <c r="K57" s="6">
        <v>0</v>
      </c>
      <c r="L57" s="7" t="s">
        <v>41</v>
      </c>
    </row>
    <row r="58" spans="1:12" ht="24.75" customHeight="1" x14ac:dyDescent="0.25">
      <c r="A58" s="21">
        <v>53</v>
      </c>
      <c r="B58" s="32">
        <v>1</v>
      </c>
      <c r="C58" s="13" t="s">
        <v>25</v>
      </c>
      <c r="D58" s="10" t="s">
        <v>26</v>
      </c>
      <c r="E58" s="2" t="s">
        <v>27</v>
      </c>
      <c r="F58" s="2" t="s">
        <v>33</v>
      </c>
      <c r="G58" s="6">
        <v>0</v>
      </c>
      <c r="H58" s="6">
        <v>1</v>
      </c>
      <c r="I58" s="6">
        <v>1</v>
      </c>
      <c r="J58" s="6">
        <v>0</v>
      </c>
      <c r="K58" s="6">
        <v>0</v>
      </c>
      <c r="L58" s="7"/>
    </row>
    <row r="59" spans="1:12" ht="24.75" customHeight="1" x14ac:dyDescent="0.25">
      <c r="A59" s="21">
        <v>54</v>
      </c>
      <c r="B59" s="32">
        <v>1</v>
      </c>
      <c r="C59" s="20" t="s">
        <v>230</v>
      </c>
      <c r="D59" s="13" t="s">
        <v>233</v>
      </c>
      <c r="E59" s="2" t="s">
        <v>234</v>
      </c>
      <c r="F59" s="2" t="s">
        <v>235</v>
      </c>
      <c r="G59" s="6"/>
      <c r="H59" s="6">
        <v>1</v>
      </c>
      <c r="I59" s="6"/>
      <c r="J59" s="6"/>
      <c r="K59" s="6"/>
      <c r="L59" s="7" t="s">
        <v>236</v>
      </c>
    </row>
    <row r="60" spans="1:12" ht="24.75" customHeight="1" x14ac:dyDescent="0.25">
      <c r="A60" s="21">
        <v>55</v>
      </c>
      <c r="B60" s="32">
        <v>1</v>
      </c>
      <c r="C60" s="20" t="s">
        <v>230</v>
      </c>
      <c r="D60" s="13" t="s">
        <v>233</v>
      </c>
      <c r="E60" s="2" t="s">
        <v>234</v>
      </c>
      <c r="F60" s="2" t="s">
        <v>237</v>
      </c>
      <c r="G60" s="6"/>
      <c r="H60" s="6">
        <v>1</v>
      </c>
      <c r="I60" s="6"/>
      <c r="J60" s="6">
        <v>1</v>
      </c>
      <c r="K60" s="6"/>
      <c r="L60" s="7" t="s">
        <v>238</v>
      </c>
    </row>
    <row r="61" spans="1:12" ht="24.75" customHeight="1" x14ac:dyDescent="0.25">
      <c r="A61" s="21">
        <v>56</v>
      </c>
      <c r="B61" s="32">
        <v>1</v>
      </c>
      <c r="C61" s="20" t="s">
        <v>230</v>
      </c>
      <c r="D61" s="13" t="s">
        <v>233</v>
      </c>
      <c r="E61" s="2" t="s">
        <v>234</v>
      </c>
      <c r="F61" s="2" t="s">
        <v>239</v>
      </c>
      <c r="G61" s="6"/>
      <c r="H61" s="6">
        <v>1</v>
      </c>
      <c r="I61" s="6">
        <v>1</v>
      </c>
      <c r="J61" s="6"/>
      <c r="K61" s="6"/>
      <c r="L61" s="7"/>
    </row>
    <row r="62" spans="1:12" ht="24.75" customHeight="1" x14ac:dyDescent="0.25">
      <c r="A62" s="21">
        <v>57</v>
      </c>
      <c r="B62" s="32">
        <v>1</v>
      </c>
      <c r="C62" s="20" t="s">
        <v>230</v>
      </c>
      <c r="D62" s="13" t="s">
        <v>240</v>
      </c>
      <c r="E62" s="2" t="s">
        <v>241</v>
      </c>
      <c r="F62" s="2" t="s">
        <v>242</v>
      </c>
      <c r="G62" s="6"/>
      <c r="H62" s="6">
        <v>1</v>
      </c>
      <c r="I62" s="6">
        <v>1</v>
      </c>
      <c r="J62" s="6"/>
      <c r="K62" s="6"/>
      <c r="L62" s="7"/>
    </row>
    <row r="63" spans="1:12" ht="24.75" customHeight="1" x14ac:dyDescent="0.25">
      <c r="A63" s="21">
        <v>58</v>
      </c>
      <c r="B63" s="32">
        <v>1</v>
      </c>
      <c r="C63" s="20" t="s">
        <v>230</v>
      </c>
      <c r="D63" s="13" t="s">
        <v>243</v>
      </c>
      <c r="E63" s="2" t="s">
        <v>244</v>
      </c>
      <c r="F63" s="2" t="s">
        <v>245</v>
      </c>
      <c r="G63" s="6"/>
      <c r="H63" s="6">
        <v>1</v>
      </c>
      <c r="I63" s="6">
        <v>1</v>
      </c>
      <c r="J63" s="6"/>
      <c r="K63" s="6"/>
      <c r="L63" s="7"/>
    </row>
    <row r="64" spans="1:12" ht="24.75" customHeight="1" x14ac:dyDescent="0.25">
      <c r="A64" s="21">
        <v>59</v>
      </c>
      <c r="B64" s="32">
        <v>1</v>
      </c>
      <c r="C64" s="20" t="s">
        <v>230</v>
      </c>
      <c r="D64" s="13" t="s">
        <v>246</v>
      </c>
      <c r="E64" s="2" t="s">
        <v>246</v>
      </c>
      <c r="F64" s="2" t="s">
        <v>247</v>
      </c>
      <c r="G64" s="6"/>
      <c r="H64" s="6">
        <v>1</v>
      </c>
      <c r="I64" s="6">
        <v>1</v>
      </c>
      <c r="J64" s="6"/>
      <c r="K64" s="6"/>
      <c r="L64" s="7"/>
    </row>
    <row r="65" spans="1:12" ht="24.75" customHeight="1" x14ac:dyDescent="0.25">
      <c r="A65" s="21">
        <v>60</v>
      </c>
      <c r="B65" s="32">
        <v>1</v>
      </c>
      <c r="C65" s="20" t="s">
        <v>230</v>
      </c>
      <c r="D65" s="13" t="s">
        <v>248</v>
      </c>
      <c r="E65" s="2" t="s">
        <v>249</v>
      </c>
      <c r="F65" s="2" t="s">
        <v>250</v>
      </c>
      <c r="G65" s="6"/>
      <c r="H65" s="6">
        <v>1</v>
      </c>
      <c r="I65" s="6">
        <v>1</v>
      </c>
      <c r="J65" s="6"/>
      <c r="K65" s="6"/>
      <c r="L65" s="7"/>
    </row>
    <row r="66" spans="1:12" ht="24.75" customHeight="1" x14ac:dyDescent="0.25">
      <c r="A66" s="21">
        <v>61</v>
      </c>
      <c r="B66" s="32">
        <v>1</v>
      </c>
      <c r="C66" s="20" t="s">
        <v>230</v>
      </c>
      <c r="D66" s="13" t="s">
        <v>246</v>
      </c>
      <c r="E66" s="2" t="s">
        <v>246</v>
      </c>
      <c r="F66" s="2" t="s">
        <v>251</v>
      </c>
      <c r="G66" s="6"/>
      <c r="H66" s="6">
        <v>1</v>
      </c>
      <c r="I66" s="6">
        <v>1</v>
      </c>
      <c r="J66" s="6"/>
      <c r="K66" s="6"/>
      <c r="L66" s="7"/>
    </row>
    <row r="67" spans="1:12" ht="24.75" customHeight="1" x14ac:dyDescent="0.25">
      <c r="A67" s="21">
        <v>62</v>
      </c>
      <c r="B67" s="32">
        <v>1</v>
      </c>
      <c r="C67" s="20" t="s">
        <v>230</v>
      </c>
      <c r="D67" s="13" t="s">
        <v>252</v>
      </c>
      <c r="E67" s="2" t="s">
        <v>253</v>
      </c>
      <c r="F67" s="2" t="s">
        <v>254</v>
      </c>
      <c r="G67" s="6"/>
      <c r="H67" s="6">
        <v>1</v>
      </c>
      <c r="I67" s="6">
        <v>1</v>
      </c>
      <c r="J67" s="6"/>
      <c r="K67" s="6"/>
      <c r="L67" s="7"/>
    </row>
    <row r="68" spans="1:12" ht="24.75" customHeight="1" x14ac:dyDescent="0.25">
      <c r="A68" s="21">
        <v>63</v>
      </c>
      <c r="B68" s="32">
        <v>1</v>
      </c>
      <c r="C68" s="20" t="s">
        <v>230</v>
      </c>
      <c r="D68" s="13" t="s">
        <v>233</v>
      </c>
      <c r="E68" s="2" t="s">
        <v>234</v>
      </c>
      <c r="F68" s="2" t="s">
        <v>255</v>
      </c>
      <c r="G68" s="6"/>
      <c r="H68" s="6">
        <v>1</v>
      </c>
      <c r="I68" s="6">
        <v>1</v>
      </c>
      <c r="J68" s="6"/>
      <c r="K68" s="6"/>
      <c r="L68" s="7"/>
    </row>
    <row r="69" spans="1:12" ht="24.75" customHeight="1" x14ac:dyDescent="0.25">
      <c r="A69" s="21">
        <v>64</v>
      </c>
      <c r="B69" s="32">
        <v>1</v>
      </c>
      <c r="C69" s="20" t="s">
        <v>230</v>
      </c>
      <c r="D69" s="13" t="s">
        <v>246</v>
      </c>
      <c r="E69" s="2" t="s">
        <v>256</v>
      </c>
      <c r="F69" s="2" t="s">
        <v>257</v>
      </c>
      <c r="G69" s="6"/>
      <c r="H69" s="6">
        <v>1</v>
      </c>
      <c r="I69" s="6">
        <v>1</v>
      </c>
      <c r="J69" s="6"/>
      <c r="K69" s="6"/>
      <c r="L69" s="7"/>
    </row>
    <row r="70" spans="1:12" ht="24.75" customHeight="1" x14ac:dyDescent="0.25">
      <c r="A70" s="21">
        <v>65</v>
      </c>
      <c r="B70" s="32">
        <v>1</v>
      </c>
      <c r="C70" s="20" t="s">
        <v>230</v>
      </c>
      <c r="D70" s="13" t="s">
        <v>246</v>
      </c>
      <c r="E70" s="2" t="s">
        <v>246</v>
      </c>
      <c r="F70" s="2" t="s">
        <v>258</v>
      </c>
      <c r="G70" s="6"/>
      <c r="H70" s="6">
        <v>1</v>
      </c>
      <c r="I70" s="6">
        <v>1</v>
      </c>
      <c r="J70" s="6"/>
      <c r="K70" s="6"/>
      <c r="L70" s="7"/>
    </row>
    <row r="71" spans="1:12" ht="24.75" customHeight="1" x14ac:dyDescent="0.25">
      <c r="A71" s="21">
        <v>66</v>
      </c>
      <c r="B71" s="32">
        <v>1</v>
      </c>
      <c r="C71" s="20" t="s">
        <v>230</v>
      </c>
      <c r="D71" s="13" t="s">
        <v>259</v>
      </c>
      <c r="E71" s="2" t="s">
        <v>260</v>
      </c>
      <c r="F71" s="2" t="s">
        <v>261</v>
      </c>
      <c r="G71" s="6"/>
      <c r="H71" s="6">
        <v>1</v>
      </c>
      <c r="I71" s="6">
        <v>1</v>
      </c>
      <c r="J71" s="6"/>
      <c r="K71" s="6"/>
      <c r="L71" s="7"/>
    </row>
    <row r="72" spans="1:12" ht="24.75" customHeight="1" x14ac:dyDescent="0.25">
      <c r="A72" s="21">
        <v>67</v>
      </c>
      <c r="B72" s="32">
        <v>1</v>
      </c>
      <c r="C72" s="20" t="s">
        <v>230</v>
      </c>
      <c r="D72" s="13" t="s">
        <v>259</v>
      </c>
      <c r="E72" s="2" t="s">
        <v>262</v>
      </c>
      <c r="F72" s="2" t="s">
        <v>263</v>
      </c>
      <c r="G72" s="6"/>
      <c r="H72" s="6">
        <v>1</v>
      </c>
      <c r="I72" s="6">
        <v>1</v>
      </c>
      <c r="J72" s="6"/>
      <c r="K72" s="6"/>
      <c r="L72" s="7"/>
    </row>
    <row r="73" spans="1:12" ht="24.75" customHeight="1" x14ac:dyDescent="0.25">
      <c r="A73" s="21">
        <v>68</v>
      </c>
      <c r="B73" s="32">
        <v>1</v>
      </c>
      <c r="C73" s="20" t="s">
        <v>230</v>
      </c>
      <c r="D73" s="13" t="s">
        <v>246</v>
      </c>
      <c r="E73" s="2" t="s">
        <v>246</v>
      </c>
      <c r="F73" s="2" t="s">
        <v>264</v>
      </c>
      <c r="G73" s="6"/>
      <c r="H73" s="6">
        <v>1</v>
      </c>
      <c r="I73" s="6">
        <v>1</v>
      </c>
      <c r="J73" s="6"/>
      <c r="K73" s="6"/>
      <c r="L73" s="7"/>
    </row>
    <row r="74" spans="1:12" ht="24.75" customHeight="1" x14ac:dyDescent="0.25">
      <c r="A74" s="21">
        <v>69</v>
      </c>
      <c r="B74" s="32">
        <v>1</v>
      </c>
      <c r="C74" s="20" t="s">
        <v>230</v>
      </c>
      <c r="D74" s="13" t="s">
        <v>265</v>
      </c>
      <c r="E74" s="2" t="s">
        <v>266</v>
      </c>
      <c r="F74" s="2" t="s">
        <v>267</v>
      </c>
      <c r="G74" s="6"/>
      <c r="H74" s="6">
        <v>1</v>
      </c>
      <c r="I74" s="6">
        <v>1</v>
      </c>
      <c r="J74" s="6"/>
      <c r="K74" s="6"/>
      <c r="L74" s="7"/>
    </row>
    <row r="75" spans="1:12" ht="24.75" customHeight="1" x14ac:dyDescent="0.25">
      <c r="A75" s="21">
        <v>70</v>
      </c>
      <c r="B75" s="32">
        <v>1</v>
      </c>
      <c r="C75" s="20" t="s">
        <v>230</v>
      </c>
      <c r="D75" s="13" t="s">
        <v>243</v>
      </c>
      <c r="E75" s="2" t="s">
        <v>244</v>
      </c>
      <c r="F75" s="2" t="s">
        <v>268</v>
      </c>
      <c r="G75" s="6"/>
      <c r="H75" s="6">
        <v>1</v>
      </c>
      <c r="I75" s="6">
        <v>1</v>
      </c>
      <c r="J75" s="6"/>
      <c r="K75" s="6"/>
      <c r="L75" s="7"/>
    </row>
    <row r="76" spans="1:12" ht="24.75" customHeight="1" x14ac:dyDescent="0.25">
      <c r="A76" s="21">
        <v>71</v>
      </c>
      <c r="B76" s="32">
        <v>1</v>
      </c>
      <c r="C76" s="20" t="s">
        <v>230</v>
      </c>
      <c r="D76" s="13" t="s">
        <v>269</v>
      </c>
      <c r="E76" s="2" t="s">
        <v>270</v>
      </c>
      <c r="F76" s="2" t="s">
        <v>271</v>
      </c>
      <c r="G76" s="6"/>
      <c r="H76" s="6">
        <v>1</v>
      </c>
      <c r="I76" s="6">
        <v>1</v>
      </c>
      <c r="J76" s="6"/>
      <c r="K76" s="6"/>
      <c r="L76" s="7"/>
    </row>
    <row r="77" spans="1:12" ht="24.75" customHeight="1" x14ac:dyDescent="0.25">
      <c r="A77" s="21">
        <v>72</v>
      </c>
      <c r="B77" s="32">
        <v>1</v>
      </c>
      <c r="C77" s="10" t="s">
        <v>47</v>
      </c>
      <c r="D77" s="10" t="s">
        <v>52</v>
      </c>
      <c r="E77" s="2" t="s">
        <v>53</v>
      </c>
      <c r="F77" s="2" t="s">
        <v>51</v>
      </c>
      <c r="G77" s="6">
        <v>0</v>
      </c>
      <c r="H77" s="6">
        <v>1</v>
      </c>
      <c r="I77" s="6">
        <v>0</v>
      </c>
      <c r="J77" s="6">
        <v>1</v>
      </c>
      <c r="K77" s="6">
        <v>0</v>
      </c>
      <c r="L77" s="7" t="s">
        <v>54</v>
      </c>
    </row>
    <row r="78" spans="1:12" ht="24.75" customHeight="1" x14ac:dyDescent="0.25">
      <c r="A78" s="21">
        <v>73</v>
      </c>
      <c r="B78" s="32">
        <v>1</v>
      </c>
      <c r="C78" s="10" t="s">
        <v>47</v>
      </c>
      <c r="D78" s="10" t="s">
        <v>47</v>
      </c>
      <c r="E78" s="2" t="s">
        <v>48</v>
      </c>
      <c r="F78" s="2" t="s">
        <v>49</v>
      </c>
      <c r="G78" s="6">
        <v>0</v>
      </c>
      <c r="H78" s="6">
        <v>1</v>
      </c>
      <c r="I78" s="6">
        <v>0</v>
      </c>
      <c r="J78" s="6">
        <v>1</v>
      </c>
      <c r="K78" s="6">
        <v>0</v>
      </c>
      <c r="L78" s="7" t="s">
        <v>50</v>
      </c>
    </row>
    <row r="79" spans="1:12" ht="24.75" customHeight="1" x14ac:dyDescent="0.25">
      <c r="A79" s="21">
        <v>74</v>
      </c>
      <c r="B79" s="35">
        <v>2</v>
      </c>
      <c r="C79" s="36" t="s">
        <v>190</v>
      </c>
      <c r="D79" s="36" t="s">
        <v>190</v>
      </c>
      <c r="E79" s="37" t="s">
        <v>21</v>
      </c>
      <c r="F79" s="37" t="s">
        <v>21</v>
      </c>
      <c r="G79" s="38">
        <v>0</v>
      </c>
      <c r="H79" s="38">
        <v>0</v>
      </c>
      <c r="I79" s="38">
        <v>0</v>
      </c>
      <c r="J79" s="38">
        <v>0</v>
      </c>
      <c r="K79" s="38">
        <v>0</v>
      </c>
      <c r="L79" s="39" t="s">
        <v>21</v>
      </c>
    </row>
    <row r="80" spans="1:12" ht="24.75" customHeight="1" x14ac:dyDescent="0.25">
      <c r="A80" s="21">
        <v>75</v>
      </c>
      <c r="B80" s="35">
        <v>2</v>
      </c>
      <c r="C80" s="36" t="s">
        <v>56</v>
      </c>
      <c r="D80" s="36" t="s">
        <v>56</v>
      </c>
      <c r="E80" s="37" t="s">
        <v>21</v>
      </c>
      <c r="F80" s="37" t="s">
        <v>21</v>
      </c>
      <c r="G80" s="38">
        <v>0</v>
      </c>
      <c r="H80" s="38">
        <v>0</v>
      </c>
      <c r="I80" s="38">
        <v>0</v>
      </c>
      <c r="J80" s="38">
        <v>0</v>
      </c>
      <c r="K80" s="38">
        <v>0</v>
      </c>
      <c r="L80" s="39" t="s">
        <v>21</v>
      </c>
    </row>
    <row r="81" spans="1:12" ht="24.75" customHeight="1" x14ac:dyDescent="0.25">
      <c r="A81" s="21">
        <v>76</v>
      </c>
      <c r="B81" s="35">
        <v>2</v>
      </c>
      <c r="C81" s="36" t="s">
        <v>186</v>
      </c>
      <c r="D81" s="36" t="s">
        <v>226</v>
      </c>
      <c r="E81" s="37" t="s">
        <v>227</v>
      </c>
      <c r="F81" s="37" t="s">
        <v>228</v>
      </c>
      <c r="G81" s="38">
        <v>2</v>
      </c>
      <c r="H81" s="38">
        <v>0</v>
      </c>
      <c r="I81" s="38">
        <v>0</v>
      </c>
      <c r="J81" s="38">
        <v>2</v>
      </c>
      <c r="K81" s="38">
        <v>0</v>
      </c>
      <c r="L81" s="39" t="s">
        <v>229</v>
      </c>
    </row>
    <row r="82" spans="1:12" ht="24.75" customHeight="1" x14ac:dyDescent="0.25">
      <c r="A82" s="21">
        <v>77</v>
      </c>
      <c r="B82" s="35">
        <v>2</v>
      </c>
      <c r="C82" s="36" t="s">
        <v>124</v>
      </c>
      <c r="D82" s="36" t="s">
        <v>124</v>
      </c>
      <c r="E82" s="37" t="s">
        <v>21</v>
      </c>
      <c r="F82" s="37" t="s">
        <v>21</v>
      </c>
      <c r="G82" s="38">
        <v>0</v>
      </c>
      <c r="H82" s="38">
        <v>0</v>
      </c>
      <c r="I82" s="38">
        <v>0</v>
      </c>
      <c r="J82" s="38">
        <v>0</v>
      </c>
      <c r="K82" s="38">
        <v>0</v>
      </c>
      <c r="L82" s="39" t="s">
        <v>21</v>
      </c>
    </row>
    <row r="83" spans="1:12" ht="24.75" customHeight="1" x14ac:dyDescent="0.25">
      <c r="A83" s="21">
        <v>78</v>
      </c>
      <c r="B83" s="35">
        <v>2</v>
      </c>
      <c r="C83" s="36" t="s">
        <v>187</v>
      </c>
      <c r="D83" s="36" t="s">
        <v>187</v>
      </c>
      <c r="E83" s="37" t="s">
        <v>21</v>
      </c>
      <c r="F83" s="37" t="s">
        <v>21</v>
      </c>
      <c r="G83" s="38">
        <v>0</v>
      </c>
      <c r="H83" s="38">
        <v>0</v>
      </c>
      <c r="I83" s="38">
        <v>0</v>
      </c>
      <c r="J83" s="38">
        <v>0</v>
      </c>
      <c r="K83" s="38">
        <v>0</v>
      </c>
      <c r="L83" s="39" t="s">
        <v>21</v>
      </c>
    </row>
    <row r="84" spans="1:12" ht="24.75" customHeight="1" x14ac:dyDescent="0.25">
      <c r="A84" s="21">
        <v>79</v>
      </c>
      <c r="B84" s="35">
        <v>2</v>
      </c>
      <c r="C84" s="36" t="s">
        <v>221</v>
      </c>
      <c r="D84" s="36" t="s">
        <v>221</v>
      </c>
      <c r="E84" s="37" t="s">
        <v>21</v>
      </c>
      <c r="F84" s="37" t="s">
        <v>21</v>
      </c>
      <c r="G84" s="38">
        <v>0</v>
      </c>
      <c r="H84" s="38">
        <v>0</v>
      </c>
      <c r="I84" s="38">
        <v>0</v>
      </c>
      <c r="J84" s="38">
        <v>0</v>
      </c>
      <c r="K84" s="38">
        <v>0</v>
      </c>
      <c r="L84" s="39" t="s">
        <v>21</v>
      </c>
    </row>
    <row r="85" spans="1:12" ht="24.75" customHeight="1" x14ac:dyDescent="0.25">
      <c r="A85" s="21">
        <v>80</v>
      </c>
      <c r="B85" s="35">
        <v>2</v>
      </c>
      <c r="C85" s="36" t="s">
        <v>57</v>
      </c>
      <c r="D85" s="36" t="s">
        <v>57</v>
      </c>
      <c r="E85" s="37" t="s">
        <v>21</v>
      </c>
      <c r="F85" s="37" t="s">
        <v>21</v>
      </c>
      <c r="G85" s="38">
        <v>0</v>
      </c>
      <c r="H85" s="38">
        <v>0</v>
      </c>
      <c r="I85" s="38">
        <v>0</v>
      </c>
      <c r="J85" s="38">
        <v>0</v>
      </c>
      <c r="K85" s="38">
        <v>0</v>
      </c>
      <c r="L85" s="39" t="s">
        <v>21</v>
      </c>
    </row>
    <row r="86" spans="1:12" ht="24.75" customHeight="1" x14ac:dyDescent="0.25">
      <c r="A86" s="21">
        <v>81</v>
      </c>
      <c r="B86" s="35">
        <v>2</v>
      </c>
      <c r="C86" s="36" t="s">
        <v>231</v>
      </c>
      <c r="D86" s="36" t="s">
        <v>231</v>
      </c>
      <c r="E86" s="37" t="s">
        <v>21</v>
      </c>
      <c r="F86" s="37" t="s">
        <v>21</v>
      </c>
      <c r="G86" s="38">
        <v>0</v>
      </c>
      <c r="H86" s="38">
        <v>0</v>
      </c>
      <c r="I86" s="38">
        <v>0</v>
      </c>
      <c r="J86" s="38">
        <v>0</v>
      </c>
      <c r="K86" s="38">
        <v>0</v>
      </c>
      <c r="L86" s="39" t="s">
        <v>21</v>
      </c>
    </row>
    <row r="87" spans="1:12" ht="24.75" customHeight="1" x14ac:dyDescent="0.25">
      <c r="A87" s="21">
        <v>81</v>
      </c>
      <c r="B87" s="35">
        <v>2</v>
      </c>
      <c r="C87" s="36" t="s">
        <v>58</v>
      </c>
      <c r="D87" s="36" t="s">
        <v>58</v>
      </c>
      <c r="E87" s="37" t="s">
        <v>21</v>
      </c>
      <c r="F87" s="37" t="s">
        <v>21</v>
      </c>
      <c r="G87" s="38">
        <v>0</v>
      </c>
      <c r="H87" s="38">
        <v>0</v>
      </c>
      <c r="I87" s="38">
        <v>0</v>
      </c>
      <c r="J87" s="38">
        <v>0</v>
      </c>
      <c r="K87" s="38">
        <v>0</v>
      </c>
      <c r="L87" s="39" t="s">
        <v>21</v>
      </c>
    </row>
    <row r="88" spans="1:12" ht="24.75" customHeight="1" x14ac:dyDescent="0.25">
      <c r="A88" s="21">
        <v>82</v>
      </c>
      <c r="B88" s="35">
        <v>2</v>
      </c>
      <c r="C88" s="36" t="s">
        <v>132</v>
      </c>
      <c r="D88" s="36" t="s">
        <v>132</v>
      </c>
      <c r="E88" s="37" t="s">
        <v>21</v>
      </c>
      <c r="F88" s="37" t="s">
        <v>21</v>
      </c>
      <c r="G88" s="38">
        <v>0</v>
      </c>
      <c r="H88" s="38">
        <v>0</v>
      </c>
      <c r="I88" s="38">
        <v>0</v>
      </c>
      <c r="J88" s="38">
        <v>0</v>
      </c>
      <c r="K88" s="38">
        <v>0</v>
      </c>
      <c r="L88" s="39" t="s">
        <v>21</v>
      </c>
    </row>
    <row r="89" spans="1:12" ht="24.75" customHeight="1" x14ac:dyDescent="0.25">
      <c r="A89" s="21">
        <v>83</v>
      </c>
      <c r="B89" s="35">
        <v>3</v>
      </c>
      <c r="C89" s="36" t="s">
        <v>46</v>
      </c>
      <c r="D89" s="36" t="s">
        <v>46</v>
      </c>
      <c r="E89" s="37" t="s">
        <v>21</v>
      </c>
      <c r="F89" s="37" t="s">
        <v>21</v>
      </c>
      <c r="G89" s="38">
        <v>0</v>
      </c>
      <c r="H89" s="38">
        <v>0</v>
      </c>
      <c r="I89" s="38">
        <v>0</v>
      </c>
      <c r="J89" s="38">
        <v>0</v>
      </c>
      <c r="K89" s="38">
        <v>0</v>
      </c>
      <c r="L89" s="39" t="s">
        <v>21</v>
      </c>
    </row>
    <row r="90" spans="1:12" ht="24.75" customHeight="1" x14ac:dyDescent="0.25">
      <c r="A90" s="21">
        <v>84</v>
      </c>
      <c r="B90" s="35">
        <v>3</v>
      </c>
      <c r="C90" s="36" t="s">
        <v>130</v>
      </c>
      <c r="D90" s="36" t="s">
        <v>130</v>
      </c>
      <c r="E90" s="37" t="s">
        <v>21</v>
      </c>
      <c r="F90" s="37" t="s">
        <v>21</v>
      </c>
      <c r="G90" s="38">
        <v>0</v>
      </c>
      <c r="H90" s="38">
        <v>0</v>
      </c>
      <c r="I90" s="38">
        <v>0</v>
      </c>
      <c r="J90" s="38">
        <v>0</v>
      </c>
      <c r="K90" s="38">
        <v>0</v>
      </c>
      <c r="L90" s="39" t="s">
        <v>21</v>
      </c>
    </row>
    <row r="91" spans="1:12" ht="24.75" customHeight="1" x14ac:dyDescent="0.25">
      <c r="A91" s="21">
        <v>85</v>
      </c>
      <c r="B91" s="35">
        <v>3</v>
      </c>
      <c r="C91" s="36" t="s">
        <v>126</v>
      </c>
      <c r="D91" s="36" t="s">
        <v>126</v>
      </c>
      <c r="E91" s="37" t="s">
        <v>21</v>
      </c>
      <c r="F91" s="37" t="s">
        <v>21</v>
      </c>
      <c r="G91" s="38">
        <v>0</v>
      </c>
      <c r="H91" s="38">
        <v>0</v>
      </c>
      <c r="I91" s="38">
        <v>0</v>
      </c>
      <c r="J91" s="38">
        <v>0</v>
      </c>
      <c r="K91" s="38">
        <v>0</v>
      </c>
      <c r="L91" s="39" t="s">
        <v>21</v>
      </c>
    </row>
    <row r="92" spans="1:12" ht="24.75" customHeight="1" x14ac:dyDescent="0.25">
      <c r="A92" s="21">
        <v>86</v>
      </c>
      <c r="B92" s="35">
        <v>3</v>
      </c>
      <c r="C92" s="36" t="s">
        <v>232</v>
      </c>
      <c r="D92" s="36" t="s">
        <v>232</v>
      </c>
      <c r="E92" s="37" t="s">
        <v>21</v>
      </c>
      <c r="F92" s="37" t="s">
        <v>21</v>
      </c>
      <c r="G92" s="38">
        <v>0</v>
      </c>
      <c r="H92" s="38">
        <v>0</v>
      </c>
      <c r="I92" s="38">
        <v>0</v>
      </c>
      <c r="J92" s="38">
        <v>0</v>
      </c>
      <c r="K92" s="38">
        <v>0</v>
      </c>
      <c r="L92" s="39" t="s">
        <v>21</v>
      </c>
    </row>
    <row r="93" spans="1:12" ht="112.5" customHeight="1" x14ac:dyDescent="0.25">
      <c r="A93" s="21">
        <v>87</v>
      </c>
      <c r="B93" s="35">
        <v>4</v>
      </c>
      <c r="C93" s="36" t="s">
        <v>74</v>
      </c>
      <c r="D93" s="36" t="s">
        <v>74</v>
      </c>
      <c r="E93" s="37" t="s">
        <v>75</v>
      </c>
      <c r="F93" s="37" t="s">
        <v>21</v>
      </c>
      <c r="G93" s="38">
        <v>0</v>
      </c>
      <c r="H93" s="38">
        <v>18</v>
      </c>
      <c r="I93" s="38">
        <v>0</v>
      </c>
      <c r="J93" s="38">
        <v>1</v>
      </c>
      <c r="K93" s="38">
        <v>17</v>
      </c>
      <c r="L93" s="39" t="s">
        <v>76</v>
      </c>
    </row>
    <row r="94" spans="1:12" ht="24.75" customHeight="1" x14ac:dyDescent="0.25">
      <c r="A94" s="21">
        <v>88</v>
      </c>
      <c r="B94" s="35">
        <v>4</v>
      </c>
      <c r="C94" s="36" t="s">
        <v>22</v>
      </c>
      <c r="D94" s="36" t="s">
        <v>23</v>
      </c>
      <c r="E94" s="37" t="s">
        <v>24</v>
      </c>
      <c r="F94" s="37" t="s">
        <v>21</v>
      </c>
      <c r="G94" s="38">
        <v>0</v>
      </c>
      <c r="H94" s="38">
        <v>0</v>
      </c>
      <c r="I94" s="38">
        <v>0</v>
      </c>
      <c r="J94" s="38">
        <v>0</v>
      </c>
      <c r="K94" s="38">
        <v>0</v>
      </c>
      <c r="L94" s="39" t="s">
        <v>21</v>
      </c>
    </row>
    <row r="95" spans="1:12" ht="24.75" customHeight="1" x14ac:dyDescent="0.25">
      <c r="A95" s="21">
        <v>89</v>
      </c>
      <c r="B95" s="35">
        <v>4</v>
      </c>
      <c r="C95" s="36" t="s">
        <v>127</v>
      </c>
      <c r="D95" s="36" t="s">
        <v>127</v>
      </c>
      <c r="E95" s="37" t="s">
        <v>21</v>
      </c>
      <c r="F95" s="37" t="s">
        <v>21</v>
      </c>
      <c r="G95" s="38">
        <v>0</v>
      </c>
      <c r="H95" s="38">
        <v>0</v>
      </c>
      <c r="I95" s="38">
        <v>0</v>
      </c>
      <c r="J95" s="38">
        <v>0</v>
      </c>
      <c r="K95" s="38">
        <v>0</v>
      </c>
      <c r="L95" s="39" t="s">
        <v>21</v>
      </c>
    </row>
    <row r="96" spans="1:12" ht="24.75" customHeight="1" x14ac:dyDescent="0.25">
      <c r="A96" s="21">
        <v>90</v>
      </c>
      <c r="B96" s="35">
        <v>4</v>
      </c>
      <c r="C96" s="36" t="s">
        <v>16</v>
      </c>
      <c r="D96" s="36" t="s">
        <v>19</v>
      </c>
      <c r="E96" s="37" t="s">
        <v>20</v>
      </c>
      <c r="F96" s="37" t="s">
        <v>21</v>
      </c>
      <c r="G96" s="38">
        <v>0</v>
      </c>
      <c r="H96" s="38">
        <v>0</v>
      </c>
      <c r="I96" s="38">
        <v>0</v>
      </c>
      <c r="J96" s="38">
        <v>0</v>
      </c>
      <c r="K96" s="38">
        <v>0</v>
      </c>
      <c r="L96" s="39" t="s">
        <v>21</v>
      </c>
    </row>
    <row r="97" spans="1:12" x14ac:dyDescent="0.25">
      <c r="A97" s="21">
        <v>91</v>
      </c>
      <c r="B97" s="35">
        <v>4</v>
      </c>
      <c r="C97" s="36" t="s">
        <v>111</v>
      </c>
      <c r="D97" s="36" t="s">
        <v>111</v>
      </c>
      <c r="E97" s="37" t="s">
        <v>21</v>
      </c>
      <c r="F97" s="37" t="s">
        <v>21</v>
      </c>
      <c r="G97" s="38">
        <v>0</v>
      </c>
      <c r="H97" s="38">
        <v>0</v>
      </c>
      <c r="I97" s="38">
        <v>0</v>
      </c>
      <c r="J97" s="38">
        <v>0</v>
      </c>
      <c r="K97" s="38">
        <v>0</v>
      </c>
      <c r="L97" s="39"/>
    </row>
    <row r="98" spans="1:12" x14ac:dyDescent="0.25">
      <c r="A98" s="21">
        <v>92</v>
      </c>
      <c r="B98" s="35">
        <v>5</v>
      </c>
      <c r="C98" s="36" t="s">
        <v>209</v>
      </c>
      <c r="D98" s="36" t="s">
        <v>209</v>
      </c>
      <c r="E98" s="37" t="s">
        <v>21</v>
      </c>
      <c r="F98" s="37" t="s">
        <v>21</v>
      </c>
      <c r="G98" s="38">
        <v>0</v>
      </c>
      <c r="H98" s="38">
        <v>0</v>
      </c>
      <c r="I98" s="38">
        <v>0</v>
      </c>
      <c r="J98" s="38">
        <v>0</v>
      </c>
      <c r="K98" s="38">
        <v>0</v>
      </c>
      <c r="L98" s="39"/>
    </row>
    <row r="99" spans="1:12" x14ac:dyDescent="0.25">
      <c r="A99" s="21">
        <v>93</v>
      </c>
      <c r="B99" s="35">
        <v>5</v>
      </c>
      <c r="C99" s="36" t="s">
        <v>210</v>
      </c>
      <c r="D99" s="36" t="s">
        <v>210</v>
      </c>
      <c r="E99" s="37" t="s">
        <v>21</v>
      </c>
      <c r="F99" s="37" t="s">
        <v>21</v>
      </c>
      <c r="G99" s="38">
        <v>0</v>
      </c>
      <c r="H99" s="38">
        <v>0</v>
      </c>
      <c r="I99" s="38">
        <v>0</v>
      </c>
      <c r="J99" s="38">
        <v>0</v>
      </c>
      <c r="K99" s="38">
        <v>0</v>
      </c>
      <c r="L99" s="39"/>
    </row>
    <row r="100" spans="1:12" x14ac:dyDescent="0.25">
      <c r="A100" s="21">
        <v>94</v>
      </c>
      <c r="B100" s="35">
        <v>5</v>
      </c>
      <c r="C100" s="36" t="s">
        <v>211</v>
      </c>
      <c r="D100" s="36" t="s">
        <v>211</v>
      </c>
      <c r="E100" s="37" t="s">
        <v>21</v>
      </c>
      <c r="F100" s="37" t="s">
        <v>21</v>
      </c>
      <c r="G100" s="38">
        <v>0</v>
      </c>
      <c r="H100" s="38">
        <v>0</v>
      </c>
      <c r="I100" s="38">
        <v>0</v>
      </c>
      <c r="J100" s="38">
        <v>0</v>
      </c>
      <c r="K100" s="38">
        <v>0</v>
      </c>
      <c r="L100" s="39"/>
    </row>
    <row r="101" spans="1:12" x14ac:dyDescent="0.25">
      <c r="A101" s="21">
        <v>95</v>
      </c>
      <c r="B101" s="35">
        <v>5</v>
      </c>
      <c r="C101" s="36" t="s">
        <v>212</v>
      </c>
      <c r="D101" s="36" t="s">
        <v>212</v>
      </c>
      <c r="E101" s="37" t="s">
        <v>21</v>
      </c>
      <c r="F101" s="37" t="s">
        <v>21</v>
      </c>
      <c r="G101" s="38">
        <v>0</v>
      </c>
      <c r="H101" s="38">
        <v>0</v>
      </c>
      <c r="I101" s="38">
        <v>0</v>
      </c>
      <c r="J101" s="38">
        <v>0</v>
      </c>
      <c r="K101" s="38">
        <v>0</v>
      </c>
      <c r="L101" s="39"/>
    </row>
    <row r="102" spans="1:12" x14ac:dyDescent="0.25">
      <c r="A102" s="21">
        <v>96</v>
      </c>
      <c r="B102" s="35">
        <v>5</v>
      </c>
      <c r="C102" s="36" t="s">
        <v>213</v>
      </c>
      <c r="D102" s="36" t="s">
        <v>213</v>
      </c>
      <c r="E102" s="37" t="s">
        <v>21</v>
      </c>
      <c r="F102" s="37" t="s">
        <v>21</v>
      </c>
      <c r="G102" s="38">
        <v>0</v>
      </c>
      <c r="H102" s="38">
        <v>0</v>
      </c>
      <c r="I102" s="38">
        <v>0</v>
      </c>
      <c r="J102" s="38">
        <v>0</v>
      </c>
      <c r="K102" s="38">
        <v>0</v>
      </c>
      <c r="L102" s="39"/>
    </row>
    <row r="103" spans="1:12" x14ac:dyDescent="0.25">
      <c r="A103" s="21">
        <v>97</v>
      </c>
      <c r="B103" s="35">
        <v>5</v>
      </c>
      <c r="C103" s="36" t="s">
        <v>214</v>
      </c>
      <c r="D103" s="36" t="s">
        <v>214</v>
      </c>
      <c r="E103" s="37" t="s">
        <v>21</v>
      </c>
      <c r="F103" s="37" t="s">
        <v>21</v>
      </c>
      <c r="G103" s="38">
        <v>0</v>
      </c>
      <c r="H103" s="38">
        <v>0</v>
      </c>
      <c r="I103" s="38">
        <v>0</v>
      </c>
      <c r="J103" s="38">
        <v>0</v>
      </c>
      <c r="K103" s="38">
        <v>0</v>
      </c>
      <c r="L103" s="39"/>
    </row>
    <row r="104" spans="1:12" x14ac:dyDescent="0.25">
      <c r="A104" s="21">
        <v>98</v>
      </c>
      <c r="B104" s="35">
        <v>5</v>
      </c>
      <c r="C104" s="36" t="s">
        <v>215</v>
      </c>
      <c r="D104" s="36" t="s">
        <v>215</v>
      </c>
      <c r="E104" s="37" t="s">
        <v>21</v>
      </c>
      <c r="F104" s="37" t="s">
        <v>21</v>
      </c>
      <c r="G104" s="38">
        <v>0</v>
      </c>
      <c r="H104" s="38">
        <v>0</v>
      </c>
      <c r="I104" s="38">
        <v>0</v>
      </c>
      <c r="J104" s="38">
        <v>0</v>
      </c>
      <c r="K104" s="38">
        <v>0</v>
      </c>
      <c r="L104" s="39"/>
    </row>
    <row r="105" spans="1:12" x14ac:dyDescent="0.25">
      <c r="A105" s="21">
        <v>99</v>
      </c>
      <c r="B105" s="35">
        <v>5</v>
      </c>
      <c r="C105" s="36" t="s">
        <v>272</v>
      </c>
      <c r="D105" s="36" t="s">
        <v>272</v>
      </c>
      <c r="E105" s="37" t="s">
        <v>21</v>
      </c>
      <c r="F105" s="37" t="s">
        <v>21</v>
      </c>
      <c r="G105" s="38">
        <v>0</v>
      </c>
      <c r="H105" s="38">
        <v>0</v>
      </c>
      <c r="I105" s="38">
        <v>0</v>
      </c>
      <c r="J105" s="38">
        <v>0</v>
      </c>
      <c r="K105" s="38">
        <v>0</v>
      </c>
      <c r="L105" s="39"/>
    </row>
    <row r="106" spans="1:12" x14ac:dyDescent="0.25">
      <c r="A106" s="21">
        <v>100</v>
      </c>
      <c r="B106" s="35">
        <v>5</v>
      </c>
      <c r="C106" s="36" t="s">
        <v>216</v>
      </c>
      <c r="D106" s="36" t="s">
        <v>216</v>
      </c>
      <c r="E106" s="37" t="s">
        <v>21</v>
      </c>
      <c r="F106" s="37" t="s">
        <v>21</v>
      </c>
      <c r="G106" s="38">
        <v>0</v>
      </c>
      <c r="H106" s="38">
        <v>0</v>
      </c>
      <c r="I106" s="38">
        <v>0</v>
      </c>
      <c r="J106" s="38">
        <v>0</v>
      </c>
      <c r="K106" s="38">
        <v>0</v>
      </c>
      <c r="L106" s="39"/>
    </row>
    <row r="107" spans="1:12" x14ac:dyDescent="0.25">
      <c r="A107" s="21">
        <v>101</v>
      </c>
      <c r="B107" s="35">
        <v>5</v>
      </c>
      <c r="C107" s="36" t="s">
        <v>219</v>
      </c>
      <c r="D107" s="36" t="s">
        <v>219</v>
      </c>
      <c r="E107" s="37" t="s">
        <v>21</v>
      </c>
      <c r="F107" s="37" t="s">
        <v>21</v>
      </c>
      <c r="G107" s="38">
        <v>0</v>
      </c>
      <c r="H107" s="38">
        <v>0</v>
      </c>
      <c r="I107" s="38">
        <v>0</v>
      </c>
      <c r="J107" s="38">
        <v>0</v>
      </c>
      <c r="K107" s="38">
        <v>0</v>
      </c>
      <c r="L107" s="39"/>
    </row>
    <row r="108" spans="1:12" x14ac:dyDescent="0.25">
      <c r="A108" s="21">
        <v>102</v>
      </c>
      <c r="B108" s="35">
        <v>5</v>
      </c>
      <c r="C108" s="36" t="s">
        <v>217</v>
      </c>
      <c r="D108" s="36" t="s">
        <v>217</v>
      </c>
      <c r="E108" s="37" t="s">
        <v>21</v>
      </c>
      <c r="F108" s="37" t="s">
        <v>21</v>
      </c>
      <c r="G108" s="38">
        <v>0</v>
      </c>
      <c r="H108" s="38">
        <v>0</v>
      </c>
      <c r="I108" s="38">
        <v>0</v>
      </c>
      <c r="J108" s="38">
        <v>0</v>
      </c>
      <c r="K108" s="38">
        <v>0</v>
      </c>
      <c r="L108" s="39"/>
    </row>
    <row r="109" spans="1:12" ht="24.75" customHeight="1" x14ac:dyDescent="0.25">
      <c r="A109" s="21">
        <v>103</v>
      </c>
      <c r="B109" s="35">
        <v>5</v>
      </c>
      <c r="C109" s="36" t="s">
        <v>274</v>
      </c>
      <c r="D109" s="36" t="s">
        <v>274</v>
      </c>
      <c r="E109" s="37" t="s">
        <v>21</v>
      </c>
      <c r="F109" s="37" t="s">
        <v>21</v>
      </c>
      <c r="G109" s="38">
        <v>0</v>
      </c>
      <c r="H109" s="38">
        <v>0</v>
      </c>
      <c r="I109" s="38">
        <v>0</v>
      </c>
      <c r="J109" s="38">
        <v>0</v>
      </c>
      <c r="K109" s="38">
        <v>0</v>
      </c>
      <c r="L109" s="39"/>
    </row>
    <row r="110" spans="1:12" ht="24.75" customHeight="1" x14ac:dyDescent="0.25">
      <c r="A110" s="34"/>
      <c r="B110" s="35"/>
      <c r="C110" s="36"/>
      <c r="D110" s="36"/>
      <c r="E110" s="37"/>
      <c r="F110" s="37"/>
      <c r="G110" s="38"/>
      <c r="H110" s="38"/>
      <c r="I110" s="38"/>
      <c r="J110" s="38"/>
      <c r="K110" s="38"/>
      <c r="L110" s="39"/>
    </row>
    <row r="111" spans="1:12" ht="24.75" customHeight="1" x14ac:dyDescent="0.25">
      <c r="A111" s="34"/>
      <c r="B111" s="35"/>
      <c r="C111" s="36"/>
      <c r="D111" s="36"/>
      <c r="E111" s="37"/>
      <c r="F111" s="37"/>
      <c r="G111" s="38"/>
      <c r="H111" s="38"/>
      <c r="I111" s="38"/>
      <c r="J111" s="38"/>
      <c r="K111" s="38"/>
      <c r="L111" s="39"/>
    </row>
    <row r="112" spans="1:12" ht="24.75" customHeight="1" thickBot="1" x14ac:dyDescent="0.3">
      <c r="A112" s="4"/>
      <c r="B112" s="33"/>
      <c r="C112" s="11"/>
      <c r="D112" s="11"/>
      <c r="E112" s="5"/>
      <c r="F112" s="5"/>
      <c r="G112" s="14"/>
      <c r="H112" s="14"/>
      <c r="I112" s="14"/>
      <c r="J112" s="14"/>
      <c r="K112" s="14"/>
      <c r="L112" s="8"/>
    </row>
  </sheetData>
  <sortState xmlns:xlrd2="http://schemas.microsoft.com/office/spreadsheetml/2017/richdata2" ref="B6:L108">
    <sortCondition ref="B6:B108"/>
    <sortCondition ref="C6:C108"/>
  </sortState>
  <mergeCells count="14">
    <mergeCell ref="A1:L1"/>
    <mergeCell ref="F3:L3"/>
    <mergeCell ref="F4:F5"/>
    <mergeCell ref="J2:K2"/>
    <mergeCell ref="A3:A5"/>
    <mergeCell ref="D3:D5"/>
    <mergeCell ref="E3:E5"/>
    <mergeCell ref="I4:K4"/>
    <mergeCell ref="G4:H4"/>
    <mergeCell ref="L4:L5"/>
    <mergeCell ref="A2:D2"/>
    <mergeCell ref="E2:I2"/>
    <mergeCell ref="C3:C5"/>
    <mergeCell ref="B3:B5"/>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7861-CD92-4C84-8F95-20D4E941A7E6}">
  <dimension ref="A1:L50"/>
  <sheetViews>
    <sheetView showGridLines="0" topLeftCell="A4" zoomScale="90" zoomScaleNormal="90" workbookViewId="0">
      <pane xSplit="1" ySplit="2" topLeftCell="B6" activePane="bottomRight" state="frozen"/>
      <selection activeCell="A4" sqref="A4"/>
      <selection pane="topRight" activeCell="B4" sqref="B4"/>
      <selection pane="bottomLeft" activeCell="A6" sqref="A6"/>
      <selection pane="bottomRight" activeCell="P13" sqref="P13"/>
    </sheetView>
  </sheetViews>
  <sheetFormatPr baseColWidth="10" defaultColWidth="11.42578125" defaultRowHeight="15" x14ac:dyDescent="0.25"/>
  <cols>
    <col min="1" max="1" width="4.5703125" style="17" customWidth="1"/>
    <col min="2" max="2" width="5.140625" style="17" bestFit="1" customWidth="1"/>
    <col min="3" max="3" width="22.28515625" style="18" bestFit="1" customWidth="1"/>
    <col min="4" max="4" width="25.28515625" style="17" bestFit="1" customWidth="1"/>
    <col min="5" max="5" width="25" style="17" hidden="1" customWidth="1"/>
    <col min="6" max="6" width="11.5703125" style="19" hidden="1" customWidth="1"/>
    <col min="7" max="7" width="13.140625" style="19" bestFit="1" customWidth="1"/>
    <col min="8" max="9" width="10.85546875" style="19" customWidth="1"/>
    <col min="10" max="10" width="11.140625" style="19" customWidth="1"/>
    <col min="11" max="11" width="14.42578125" style="19" bestFit="1" customWidth="1"/>
    <col min="12" max="12" width="17.140625" style="17" customWidth="1"/>
    <col min="13" max="16384" width="11.42578125" style="1"/>
  </cols>
  <sheetData>
    <row r="1" spans="1:12" ht="21.75" thickBot="1" x14ac:dyDescent="0.3">
      <c r="A1" s="73" t="s">
        <v>15</v>
      </c>
      <c r="B1" s="74"/>
      <c r="C1" s="74"/>
      <c r="D1" s="74"/>
      <c r="E1" s="74"/>
      <c r="F1" s="74"/>
      <c r="G1" s="74"/>
      <c r="H1" s="74"/>
      <c r="I1" s="74"/>
      <c r="J1" s="74"/>
      <c r="K1" s="74"/>
      <c r="L1" s="75"/>
    </row>
    <row r="2" spans="1:12" ht="35.25" customHeight="1" thickBot="1" x14ac:dyDescent="0.3">
      <c r="A2" s="76" t="s">
        <v>11</v>
      </c>
      <c r="B2" s="77"/>
      <c r="C2" s="77"/>
      <c r="D2" s="78"/>
      <c r="E2" s="79" t="s">
        <v>17</v>
      </c>
      <c r="F2" s="80"/>
      <c r="G2" s="80"/>
      <c r="H2" s="80"/>
      <c r="I2" s="81"/>
      <c r="J2" s="82" t="s">
        <v>10</v>
      </c>
      <c r="K2" s="83"/>
      <c r="L2" s="16"/>
    </row>
    <row r="3" spans="1:12" ht="30.75" customHeight="1" thickBot="1" x14ac:dyDescent="0.3">
      <c r="A3" s="53" t="s">
        <v>1</v>
      </c>
      <c r="B3" s="70" t="s">
        <v>104</v>
      </c>
      <c r="C3" s="53" t="s">
        <v>18</v>
      </c>
      <c r="D3" s="53" t="s">
        <v>4</v>
      </c>
      <c r="E3" s="53" t="s">
        <v>12</v>
      </c>
      <c r="F3" s="61" t="s">
        <v>5</v>
      </c>
      <c r="G3" s="62"/>
      <c r="H3" s="62"/>
      <c r="I3" s="62"/>
      <c r="J3" s="62"/>
      <c r="K3" s="62"/>
      <c r="L3" s="63"/>
    </row>
    <row r="4" spans="1:12" ht="32.25" customHeight="1" thickBot="1" x14ac:dyDescent="0.3">
      <c r="A4" s="60"/>
      <c r="B4" s="71"/>
      <c r="C4" s="60"/>
      <c r="D4" s="60"/>
      <c r="E4" s="60"/>
      <c r="F4" s="53" t="s">
        <v>14</v>
      </c>
      <c r="G4" s="61" t="s">
        <v>13</v>
      </c>
      <c r="H4" s="63"/>
      <c r="I4" s="61" t="s">
        <v>8</v>
      </c>
      <c r="J4" s="62"/>
      <c r="K4" s="63"/>
      <c r="L4" s="53" t="s">
        <v>0</v>
      </c>
    </row>
    <row r="5" spans="1:12" ht="32.25" customHeight="1" x14ac:dyDescent="0.25">
      <c r="A5" s="54"/>
      <c r="B5" s="71"/>
      <c r="C5" s="54"/>
      <c r="D5" s="54"/>
      <c r="E5" s="54"/>
      <c r="F5" s="54"/>
      <c r="G5" s="28" t="s">
        <v>2</v>
      </c>
      <c r="H5" s="30" t="s">
        <v>3</v>
      </c>
      <c r="I5" s="28" t="s">
        <v>6</v>
      </c>
      <c r="J5" s="29" t="s">
        <v>7</v>
      </c>
      <c r="K5" s="30" t="s">
        <v>9</v>
      </c>
      <c r="L5" s="54"/>
    </row>
    <row r="6" spans="1:12" x14ac:dyDescent="0.25">
      <c r="A6" s="6">
        <v>1</v>
      </c>
      <c r="B6" s="6">
        <v>1</v>
      </c>
      <c r="C6" s="41" t="s">
        <v>218</v>
      </c>
      <c r="D6" s="10" t="s">
        <v>218</v>
      </c>
      <c r="E6" s="2"/>
      <c r="F6" s="2"/>
      <c r="G6" s="6">
        <v>0</v>
      </c>
      <c r="H6" s="6">
        <v>0</v>
      </c>
      <c r="I6" s="6">
        <v>0</v>
      </c>
      <c r="J6" s="6">
        <v>0</v>
      </c>
      <c r="K6" s="6">
        <v>0</v>
      </c>
      <c r="L6" s="2"/>
    </row>
    <row r="7" spans="1:12" x14ac:dyDescent="0.25">
      <c r="A7" s="6">
        <v>2</v>
      </c>
      <c r="B7" s="6">
        <v>1</v>
      </c>
      <c r="C7" s="41" t="s">
        <v>73</v>
      </c>
      <c r="D7" s="10" t="s">
        <v>73</v>
      </c>
      <c r="E7" s="2"/>
      <c r="F7" s="2"/>
      <c r="G7" s="6">
        <v>0</v>
      </c>
      <c r="H7" s="6">
        <v>4</v>
      </c>
      <c r="I7" s="6">
        <v>3</v>
      </c>
      <c r="J7" s="6">
        <v>1</v>
      </c>
      <c r="K7" s="6">
        <v>0</v>
      </c>
      <c r="L7" s="2"/>
    </row>
    <row r="8" spans="1:12" x14ac:dyDescent="0.25">
      <c r="A8" s="6">
        <v>3</v>
      </c>
      <c r="B8" s="6">
        <v>1</v>
      </c>
      <c r="C8" s="41" t="s">
        <v>55</v>
      </c>
      <c r="D8" s="10" t="s">
        <v>55</v>
      </c>
      <c r="E8" s="2"/>
      <c r="F8" s="2"/>
      <c r="G8" s="6">
        <v>1</v>
      </c>
      <c r="H8" s="6">
        <v>1</v>
      </c>
      <c r="I8" s="6">
        <v>1</v>
      </c>
      <c r="J8" s="6">
        <v>1</v>
      </c>
      <c r="K8" s="6">
        <v>0</v>
      </c>
      <c r="L8" s="2"/>
    </row>
    <row r="9" spans="1:12" x14ac:dyDescent="0.25">
      <c r="A9" s="6">
        <v>4</v>
      </c>
      <c r="B9" s="6">
        <v>1</v>
      </c>
      <c r="C9" s="41" t="s">
        <v>128</v>
      </c>
      <c r="D9" s="10" t="s">
        <v>128</v>
      </c>
      <c r="E9" s="2"/>
      <c r="F9" s="2"/>
      <c r="G9" s="6">
        <v>0</v>
      </c>
      <c r="H9" s="6">
        <v>0</v>
      </c>
      <c r="I9" s="6">
        <v>0</v>
      </c>
      <c r="J9" s="6">
        <v>0</v>
      </c>
      <c r="K9" s="6">
        <v>0</v>
      </c>
      <c r="L9" s="2"/>
    </row>
    <row r="10" spans="1:12" x14ac:dyDescent="0.25">
      <c r="A10" s="6">
        <v>5</v>
      </c>
      <c r="B10" s="6">
        <v>1</v>
      </c>
      <c r="C10" s="41" t="s">
        <v>112</v>
      </c>
      <c r="D10" s="10" t="s">
        <v>112</v>
      </c>
      <c r="E10" s="2"/>
      <c r="F10" s="2"/>
      <c r="G10" s="6">
        <v>0</v>
      </c>
      <c r="H10" s="6">
        <v>4</v>
      </c>
      <c r="I10" s="6">
        <v>0</v>
      </c>
      <c r="J10" s="6">
        <v>4</v>
      </c>
      <c r="K10" s="6">
        <v>0</v>
      </c>
      <c r="L10" s="2"/>
    </row>
    <row r="11" spans="1:12" x14ac:dyDescent="0.25">
      <c r="A11" s="6">
        <v>6</v>
      </c>
      <c r="B11" s="6">
        <v>1</v>
      </c>
      <c r="C11" s="41" t="s">
        <v>44</v>
      </c>
      <c r="D11" s="10" t="s">
        <v>44</v>
      </c>
      <c r="E11" s="2"/>
      <c r="F11" s="2"/>
      <c r="G11" s="6">
        <v>0</v>
      </c>
      <c r="H11" s="6">
        <v>0</v>
      </c>
      <c r="I11" s="6">
        <v>0</v>
      </c>
      <c r="J11" s="6">
        <v>0</v>
      </c>
      <c r="K11" s="6">
        <v>0</v>
      </c>
      <c r="L11" s="2"/>
    </row>
    <row r="12" spans="1:12" x14ac:dyDescent="0.25">
      <c r="A12" s="6">
        <v>7</v>
      </c>
      <c r="B12" s="6">
        <v>1</v>
      </c>
      <c r="C12" s="41" t="s">
        <v>110</v>
      </c>
      <c r="D12" s="10" t="s">
        <v>110</v>
      </c>
      <c r="E12" s="2"/>
      <c r="F12" s="2"/>
      <c r="G12" s="6">
        <v>0</v>
      </c>
      <c r="H12" s="6">
        <v>0</v>
      </c>
      <c r="I12" s="6">
        <v>0</v>
      </c>
      <c r="J12" s="6">
        <v>0</v>
      </c>
      <c r="K12" s="6">
        <v>0</v>
      </c>
      <c r="L12" s="2"/>
    </row>
    <row r="13" spans="1:12" x14ac:dyDescent="0.25">
      <c r="A13" s="6">
        <v>8</v>
      </c>
      <c r="B13" s="6">
        <v>1</v>
      </c>
      <c r="C13" s="41" t="s">
        <v>222</v>
      </c>
      <c r="D13" s="10" t="s">
        <v>222</v>
      </c>
      <c r="E13" s="2"/>
      <c r="F13" s="2"/>
      <c r="G13" s="6">
        <v>0</v>
      </c>
      <c r="H13" s="6">
        <v>4</v>
      </c>
      <c r="I13" s="6">
        <v>0</v>
      </c>
      <c r="J13" s="6">
        <v>4</v>
      </c>
      <c r="K13" s="6">
        <v>0</v>
      </c>
      <c r="L13" s="2"/>
    </row>
    <row r="14" spans="1:12" x14ac:dyDescent="0.25">
      <c r="A14" s="6">
        <v>9</v>
      </c>
      <c r="B14" s="6">
        <v>1</v>
      </c>
      <c r="C14" s="41" t="s">
        <v>133</v>
      </c>
      <c r="D14" s="10" t="s">
        <v>133</v>
      </c>
      <c r="E14" s="2"/>
      <c r="F14" s="2"/>
      <c r="G14" s="6">
        <v>0</v>
      </c>
      <c r="H14" s="6">
        <v>17</v>
      </c>
      <c r="I14" s="6">
        <v>14</v>
      </c>
      <c r="J14" s="6">
        <v>3</v>
      </c>
      <c r="K14" s="6">
        <v>0</v>
      </c>
      <c r="L14" s="2"/>
    </row>
    <row r="15" spans="1:12" x14ac:dyDescent="0.25">
      <c r="A15" s="6">
        <v>10</v>
      </c>
      <c r="B15" s="6">
        <v>1</v>
      </c>
      <c r="C15" s="41" t="s">
        <v>103</v>
      </c>
      <c r="D15" s="10" t="s">
        <v>103</v>
      </c>
      <c r="E15" s="2"/>
      <c r="F15" s="2"/>
      <c r="G15" s="6">
        <v>0</v>
      </c>
      <c r="H15" s="6">
        <v>9</v>
      </c>
      <c r="I15" s="6">
        <v>0</v>
      </c>
      <c r="J15" s="6">
        <v>9</v>
      </c>
      <c r="K15" s="6">
        <v>0</v>
      </c>
      <c r="L15" s="2"/>
    </row>
    <row r="16" spans="1:12" x14ac:dyDescent="0.25">
      <c r="A16" s="6">
        <v>11</v>
      </c>
      <c r="B16" s="6">
        <v>1</v>
      </c>
      <c r="C16" s="41" t="s">
        <v>188</v>
      </c>
      <c r="D16" s="10" t="s">
        <v>188</v>
      </c>
      <c r="E16" s="2"/>
      <c r="F16" s="2"/>
      <c r="G16" s="6">
        <v>0</v>
      </c>
      <c r="H16" s="6">
        <v>0</v>
      </c>
      <c r="I16" s="6">
        <v>0</v>
      </c>
      <c r="J16" s="6">
        <v>0</v>
      </c>
      <c r="K16" s="6">
        <v>0</v>
      </c>
      <c r="L16" s="2"/>
    </row>
    <row r="17" spans="1:12" x14ac:dyDescent="0.25">
      <c r="A17" s="6">
        <v>12</v>
      </c>
      <c r="B17" s="6">
        <v>1</v>
      </c>
      <c r="C17" s="41" t="s">
        <v>25</v>
      </c>
      <c r="D17" s="10" t="s">
        <v>25</v>
      </c>
      <c r="E17" s="2"/>
      <c r="F17" s="2"/>
      <c r="G17" s="6">
        <v>0</v>
      </c>
      <c r="H17" s="6">
        <v>8</v>
      </c>
      <c r="I17" s="6">
        <v>3</v>
      </c>
      <c r="J17" s="6">
        <v>5</v>
      </c>
      <c r="K17" s="6">
        <v>0</v>
      </c>
      <c r="L17" s="2"/>
    </row>
    <row r="18" spans="1:12" x14ac:dyDescent="0.25">
      <c r="A18" s="6">
        <v>13</v>
      </c>
      <c r="B18" s="6">
        <v>1</v>
      </c>
      <c r="C18" s="41" t="s">
        <v>230</v>
      </c>
      <c r="D18" s="10" t="s">
        <v>230</v>
      </c>
      <c r="E18" s="2"/>
      <c r="F18" s="2"/>
      <c r="G18" s="6">
        <v>0</v>
      </c>
      <c r="H18" s="6">
        <v>18</v>
      </c>
      <c r="I18" s="6">
        <v>16</v>
      </c>
      <c r="J18" s="6">
        <v>0</v>
      </c>
      <c r="K18" s="6">
        <v>0</v>
      </c>
      <c r="L18" s="2"/>
    </row>
    <row r="19" spans="1:12" x14ac:dyDescent="0.25">
      <c r="A19" s="6">
        <v>14</v>
      </c>
      <c r="B19" s="6">
        <v>1</v>
      </c>
      <c r="C19" s="41" t="s">
        <v>47</v>
      </c>
      <c r="D19" s="10" t="s">
        <v>47</v>
      </c>
      <c r="E19" s="2"/>
      <c r="F19" s="2"/>
      <c r="G19" s="6">
        <v>0</v>
      </c>
      <c r="H19" s="6">
        <v>2</v>
      </c>
      <c r="I19" s="6">
        <v>0</v>
      </c>
      <c r="J19" s="6">
        <v>2</v>
      </c>
      <c r="K19" s="6">
        <v>0</v>
      </c>
      <c r="L19" s="2"/>
    </row>
    <row r="20" spans="1:12" x14ac:dyDescent="0.25">
      <c r="A20" s="6">
        <v>15</v>
      </c>
      <c r="B20" s="6">
        <v>2</v>
      </c>
      <c r="C20" s="41" t="s">
        <v>190</v>
      </c>
      <c r="D20" s="10" t="s">
        <v>190</v>
      </c>
      <c r="E20" s="2"/>
      <c r="F20" s="2"/>
      <c r="G20" s="6">
        <v>0</v>
      </c>
      <c r="H20" s="6">
        <v>0</v>
      </c>
      <c r="I20" s="6">
        <v>0</v>
      </c>
      <c r="J20" s="6">
        <v>0</v>
      </c>
      <c r="K20" s="6">
        <v>0</v>
      </c>
      <c r="L20" s="2"/>
    </row>
    <row r="21" spans="1:12" x14ac:dyDescent="0.25">
      <c r="A21" s="6">
        <v>16</v>
      </c>
      <c r="B21" s="6">
        <v>2</v>
      </c>
      <c r="C21" s="41" t="s">
        <v>56</v>
      </c>
      <c r="D21" s="10" t="s">
        <v>56</v>
      </c>
      <c r="E21" s="2"/>
      <c r="F21" s="2"/>
      <c r="G21" s="6">
        <v>0</v>
      </c>
      <c r="H21" s="6">
        <v>0</v>
      </c>
      <c r="I21" s="6">
        <v>0</v>
      </c>
      <c r="J21" s="6">
        <v>0</v>
      </c>
      <c r="K21" s="6">
        <v>0</v>
      </c>
      <c r="L21" s="2"/>
    </row>
    <row r="22" spans="1:12" x14ac:dyDescent="0.25">
      <c r="A22" s="6">
        <v>17</v>
      </c>
      <c r="B22" s="6">
        <v>2</v>
      </c>
      <c r="C22" s="10" t="s">
        <v>186</v>
      </c>
      <c r="D22" s="10" t="s">
        <v>186</v>
      </c>
      <c r="E22" s="2"/>
      <c r="F22" s="2"/>
      <c r="G22" s="6">
        <v>2</v>
      </c>
      <c r="H22" s="6">
        <v>0</v>
      </c>
      <c r="I22" s="6">
        <v>0</v>
      </c>
      <c r="J22" s="6">
        <v>2</v>
      </c>
      <c r="K22" s="6">
        <v>0</v>
      </c>
      <c r="L22" s="2"/>
    </row>
    <row r="23" spans="1:12" x14ac:dyDescent="0.25">
      <c r="A23" s="6">
        <v>18</v>
      </c>
      <c r="B23" s="6">
        <v>2</v>
      </c>
      <c r="C23" s="10" t="s">
        <v>124</v>
      </c>
      <c r="D23" s="10" t="s">
        <v>124</v>
      </c>
      <c r="E23" s="2"/>
      <c r="F23" s="2"/>
      <c r="G23" s="6">
        <v>0</v>
      </c>
      <c r="H23" s="6">
        <v>0</v>
      </c>
      <c r="I23" s="6">
        <v>0</v>
      </c>
      <c r="J23" s="6">
        <v>0</v>
      </c>
      <c r="K23" s="6">
        <v>0</v>
      </c>
      <c r="L23" s="2"/>
    </row>
    <row r="24" spans="1:12" x14ac:dyDescent="0.25">
      <c r="A24" s="6">
        <v>19</v>
      </c>
      <c r="B24" s="6">
        <v>2</v>
      </c>
      <c r="C24" s="10" t="s">
        <v>187</v>
      </c>
      <c r="D24" s="10" t="s">
        <v>187</v>
      </c>
      <c r="E24" s="2"/>
      <c r="F24" s="2"/>
      <c r="G24" s="6">
        <v>0</v>
      </c>
      <c r="H24" s="6">
        <v>0</v>
      </c>
      <c r="I24" s="6">
        <v>0</v>
      </c>
      <c r="J24" s="6">
        <v>0</v>
      </c>
      <c r="K24" s="6">
        <v>0</v>
      </c>
      <c r="L24" s="2"/>
    </row>
    <row r="25" spans="1:12" x14ac:dyDescent="0.25">
      <c r="A25" s="6">
        <v>20</v>
      </c>
      <c r="B25" s="6">
        <v>2</v>
      </c>
      <c r="C25" s="10" t="s">
        <v>221</v>
      </c>
      <c r="D25" s="10" t="s">
        <v>221</v>
      </c>
      <c r="E25" s="2"/>
      <c r="F25" s="2"/>
      <c r="G25" s="6">
        <v>0</v>
      </c>
      <c r="H25" s="6">
        <v>0</v>
      </c>
      <c r="I25" s="6">
        <v>0</v>
      </c>
      <c r="J25" s="6">
        <v>0</v>
      </c>
      <c r="K25" s="6">
        <v>0</v>
      </c>
      <c r="L25" s="2"/>
    </row>
    <row r="26" spans="1:12" x14ac:dyDescent="0.25">
      <c r="A26" s="6">
        <v>21</v>
      </c>
      <c r="B26" s="6">
        <v>2</v>
      </c>
      <c r="C26" s="10" t="s">
        <v>231</v>
      </c>
      <c r="D26" s="10" t="s">
        <v>231</v>
      </c>
      <c r="E26" s="2"/>
      <c r="F26" s="2"/>
      <c r="G26" s="6">
        <v>0</v>
      </c>
      <c r="H26" s="6">
        <v>0</v>
      </c>
      <c r="I26" s="6">
        <v>0</v>
      </c>
      <c r="J26" s="6">
        <v>0</v>
      </c>
      <c r="K26" s="6">
        <v>0</v>
      </c>
      <c r="L26" s="2"/>
    </row>
    <row r="27" spans="1:12" x14ac:dyDescent="0.25">
      <c r="A27" s="6">
        <v>21</v>
      </c>
      <c r="B27" s="6">
        <v>2</v>
      </c>
      <c r="C27" s="10" t="s">
        <v>57</v>
      </c>
      <c r="D27" s="10" t="s">
        <v>57</v>
      </c>
      <c r="E27" s="2"/>
      <c r="F27" s="2"/>
      <c r="G27" s="6">
        <v>0</v>
      </c>
      <c r="H27" s="6">
        <v>0</v>
      </c>
      <c r="I27" s="6">
        <v>0</v>
      </c>
      <c r="J27" s="6">
        <v>0</v>
      </c>
      <c r="K27" s="6">
        <v>0</v>
      </c>
      <c r="L27" s="2"/>
    </row>
    <row r="28" spans="1:12" x14ac:dyDescent="0.25">
      <c r="A28" s="6">
        <v>21.6666666666667</v>
      </c>
      <c r="B28" s="6">
        <v>2</v>
      </c>
      <c r="C28" s="10" t="s">
        <v>58</v>
      </c>
      <c r="D28" s="10" t="s">
        <v>58</v>
      </c>
      <c r="E28" s="2"/>
      <c r="F28" s="2"/>
      <c r="G28" s="6">
        <v>0</v>
      </c>
      <c r="H28" s="6">
        <v>0</v>
      </c>
      <c r="I28" s="6">
        <v>0</v>
      </c>
      <c r="J28" s="6">
        <v>0</v>
      </c>
      <c r="K28" s="6">
        <v>0</v>
      </c>
      <c r="L28" s="2"/>
    </row>
    <row r="29" spans="1:12" x14ac:dyDescent="0.25">
      <c r="A29" s="6">
        <v>22.1666666666667</v>
      </c>
      <c r="B29" s="6">
        <v>2</v>
      </c>
      <c r="C29" s="10" t="s">
        <v>132</v>
      </c>
      <c r="D29" s="10" t="s">
        <v>132</v>
      </c>
      <c r="E29" s="2"/>
      <c r="F29" s="2"/>
      <c r="G29" s="6">
        <v>0</v>
      </c>
      <c r="H29" s="6">
        <v>0</v>
      </c>
      <c r="I29" s="6">
        <v>0</v>
      </c>
      <c r="J29" s="6">
        <v>0</v>
      </c>
      <c r="K29" s="6">
        <v>0</v>
      </c>
      <c r="L29" s="2"/>
    </row>
    <row r="30" spans="1:12" x14ac:dyDescent="0.25">
      <c r="A30" s="6">
        <v>22.6666666666667</v>
      </c>
      <c r="B30" s="21">
        <v>3</v>
      </c>
      <c r="C30" s="10" t="s">
        <v>130</v>
      </c>
      <c r="D30" s="10" t="s">
        <v>130</v>
      </c>
      <c r="E30" s="2" t="s">
        <v>21</v>
      </c>
      <c r="F30" s="2" t="s">
        <v>21</v>
      </c>
      <c r="G30" s="6">
        <v>0</v>
      </c>
      <c r="H30" s="6">
        <v>0</v>
      </c>
      <c r="I30" s="6">
        <v>0</v>
      </c>
      <c r="J30" s="6">
        <v>0</v>
      </c>
      <c r="K30" s="6">
        <v>0</v>
      </c>
      <c r="L30" s="2"/>
    </row>
    <row r="31" spans="1:12" x14ac:dyDescent="0.25">
      <c r="A31" s="6">
        <v>23.1666666666667</v>
      </c>
      <c r="B31" s="21">
        <v>3</v>
      </c>
      <c r="C31" s="10" t="s">
        <v>126</v>
      </c>
      <c r="D31" s="10" t="s">
        <v>126</v>
      </c>
      <c r="E31" s="2" t="s">
        <v>21</v>
      </c>
      <c r="F31" s="2" t="s">
        <v>21</v>
      </c>
      <c r="G31" s="6">
        <v>0</v>
      </c>
      <c r="H31" s="6">
        <v>0</v>
      </c>
      <c r="I31" s="6">
        <v>0</v>
      </c>
      <c r="J31" s="6">
        <v>0</v>
      </c>
      <c r="K31" s="6">
        <v>0</v>
      </c>
      <c r="L31" s="2"/>
    </row>
    <row r="32" spans="1:12" x14ac:dyDescent="0.25">
      <c r="A32" s="6">
        <v>23.6666666666667</v>
      </c>
      <c r="B32" s="21">
        <v>3</v>
      </c>
      <c r="C32" s="10" t="s">
        <v>232</v>
      </c>
      <c r="D32" s="10" t="s">
        <v>232</v>
      </c>
      <c r="E32" s="2"/>
      <c r="F32" s="2"/>
      <c r="G32" s="6">
        <v>0</v>
      </c>
      <c r="H32" s="6">
        <v>0</v>
      </c>
      <c r="I32" s="6">
        <v>0</v>
      </c>
      <c r="J32" s="6">
        <v>0</v>
      </c>
      <c r="K32" s="6">
        <v>0</v>
      </c>
      <c r="L32" s="2"/>
    </row>
    <row r="33" spans="1:12" x14ac:dyDescent="0.25">
      <c r="A33" s="6">
        <v>24.1666666666667</v>
      </c>
      <c r="B33" s="6">
        <v>4</v>
      </c>
      <c r="C33" s="10" t="s">
        <v>74</v>
      </c>
      <c r="D33" s="10" t="s">
        <v>74</v>
      </c>
      <c r="E33" s="2"/>
      <c r="F33" s="2"/>
      <c r="G33" s="6">
        <v>0</v>
      </c>
      <c r="H33" s="6">
        <v>18</v>
      </c>
      <c r="I33" s="6">
        <v>0</v>
      </c>
      <c r="J33" s="6">
        <v>1</v>
      </c>
      <c r="K33" s="6">
        <v>17</v>
      </c>
      <c r="L33" s="2"/>
    </row>
    <row r="34" spans="1:12" x14ac:dyDescent="0.25">
      <c r="A34" s="6">
        <v>24.6666666666667</v>
      </c>
      <c r="B34" s="6">
        <v>4</v>
      </c>
      <c r="C34" s="10" t="s">
        <v>46</v>
      </c>
      <c r="D34" s="10" t="s">
        <v>46</v>
      </c>
      <c r="E34" s="2"/>
      <c r="F34" s="2"/>
      <c r="G34" s="6">
        <v>0</v>
      </c>
      <c r="H34" s="6">
        <v>0</v>
      </c>
      <c r="I34" s="6">
        <v>0</v>
      </c>
      <c r="J34" s="6">
        <v>0</v>
      </c>
      <c r="K34" s="6">
        <v>0</v>
      </c>
      <c r="L34" s="2"/>
    </row>
    <row r="35" spans="1:12" x14ac:dyDescent="0.25">
      <c r="A35" s="6">
        <v>25.1666666666667</v>
      </c>
      <c r="B35" s="6">
        <v>4</v>
      </c>
      <c r="C35" s="10" t="s">
        <v>22</v>
      </c>
      <c r="D35" s="10" t="s">
        <v>22</v>
      </c>
      <c r="E35" s="2"/>
      <c r="F35" s="2"/>
      <c r="G35" s="6">
        <v>0</v>
      </c>
      <c r="H35" s="6">
        <v>0</v>
      </c>
      <c r="I35" s="6">
        <v>0</v>
      </c>
      <c r="J35" s="6">
        <v>0</v>
      </c>
      <c r="K35" s="6">
        <v>0</v>
      </c>
      <c r="L35" s="2"/>
    </row>
    <row r="36" spans="1:12" x14ac:dyDescent="0.25">
      <c r="A36" s="6">
        <v>25.6666666666667</v>
      </c>
      <c r="B36" s="6">
        <v>4</v>
      </c>
      <c r="C36" s="10" t="s">
        <v>127</v>
      </c>
      <c r="D36" s="10" t="s">
        <v>127</v>
      </c>
      <c r="E36" s="2"/>
      <c r="F36" s="2"/>
      <c r="G36" s="6">
        <v>0</v>
      </c>
      <c r="H36" s="6">
        <v>0</v>
      </c>
      <c r="I36" s="6">
        <v>0</v>
      </c>
      <c r="J36" s="6">
        <v>0</v>
      </c>
      <c r="K36" s="6">
        <v>0</v>
      </c>
      <c r="L36" s="2"/>
    </row>
    <row r="37" spans="1:12" x14ac:dyDescent="0.25">
      <c r="A37" s="6">
        <v>26.1666666666667</v>
      </c>
      <c r="B37" s="6">
        <v>4</v>
      </c>
      <c r="C37" s="10" t="s">
        <v>16</v>
      </c>
      <c r="D37" s="10" t="s">
        <v>16</v>
      </c>
      <c r="E37" s="2"/>
      <c r="F37" s="2"/>
      <c r="G37" s="6">
        <v>0</v>
      </c>
      <c r="H37" s="6">
        <v>0</v>
      </c>
      <c r="I37" s="6">
        <v>0</v>
      </c>
      <c r="J37" s="6">
        <v>0</v>
      </c>
      <c r="K37" s="6">
        <v>0</v>
      </c>
      <c r="L37" s="2"/>
    </row>
    <row r="38" spans="1:12" x14ac:dyDescent="0.25">
      <c r="A38" s="6">
        <v>26.6666666666667</v>
      </c>
      <c r="B38" s="6">
        <v>4</v>
      </c>
      <c r="C38" s="10" t="s">
        <v>111</v>
      </c>
      <c r="D38" s="10" t="s">
        <v>111</v>
      </c>
      <c r="E38" s="2"/>
      <c r="F38" s="2"/>
      <c r="G38" s="6">
        <v>0</v>
      </c>
      <c r="H38" s="6">
        <v>0</v>
      </c>
      <c r="I38" s="6">
        <v>0</v>
      </c>
      <c r="J38" s="6">
        <v>0</v>
      </c>
      <c r="K38" s="6">
        <v>0</v>
      </c>
      <c r="L38" s="2"/>
    </row>
    <row r="39" spans="1:12" x14ac:dyDescent="0.25">
      <c r="A39" s="6">
        <v>27.1666666666667</v>
      </c>
      <c r="B39" s="21">
        <v>5</v>
      </c>
      <c r="C39" s="10" t="s">
        <v>209</v>
      </c>
      <c r="D39" s="10" t="s">
        <v>191</v>
      </c>
      <c r="E39" s="2"/>
      <c r="F39" s="2"/>
      <c r="G39" s="6">
        <v>0</v>
      </c>
      <c r="H39" s="6">
        <v>0</v>
      </c>
      <c r="I39" s="6">
        <v>0</v>
      </c>
      <c r="J39" s="6">
        <v>0</v>
      </c>
      <c r="K39" s="6">
        <v>0</v>
      </c>
      <c r="L39" s="2"/>
    </row>
    <row r="40" spans="1:12" x14ac:dyDescent="0.25">
      <c r="A40" s="6">
        <v>27.6666666666667</v>
      </c>
      <c r="B40" s="21">
        <v>5</v>
      </c>
      <c r="C40" s="10" t="s">
        <v>210</v>
      </c>
      <c r="D40" s="10" t="s">
        <v>192</v>
      </c>
      <c r="E40" s="2"/>
      <c r="F40" s="2"/>
      <c r="G40" s="6">
        <v>0</v>
      </c>
      <c r="H40" s="6">
        <v>0</v>
      </c>
      <c r="I40" s="6">
        <v>0</v>
      </c>
      <c r="J40" s="6">
        <v>0</v>
      </c>
      <c r="K40" s="6">
        <v>0</v>
      </c>
      <c r="L40" s="2"/>
    </row>
    <row r="41" spans="1:12" x14ac:dyDescent="0.25">
      <c r="A41" s="6">
        <v>28.1666666666667</v>
      </c>
      <c r="B41" s="21">
        <v>5</v>
      </c>
      <c r="C41" s="10" t="s">
        <v>211</v>
      </c>
      <c r="D41" s="10" t="s">
        <v>193</v>
      </c>
      <c r="E41" s="2"/>
      <c r="F41" s="2"/>
      <c r="G41" s="6">
        <v>0</v>
      </c>
      <c r="H41" s="6">
        <v>0</v>
      </c>
      <c r="I41" s="6">
        <v>0</v>
      </c>
      <c r="J41" s="6">
        <v>0</v>
      </c>
      <c r="K41" s="6">
        <v>0</v>
      </c>
      <c r="L41" s="2"/>
    </row>
    <row r="42" spans="1:12" x14ac:dyDescent="0.25">
      <c r="A42" s="6">
        <v>28.6666666666667</v>
      </c>
      <c r="B42" s="21">
        <v>5</v>
      </c>
      <c r="C42" s="10" t="s">
        <v>212</v>
      </c>
      <c r="D42" s="10" t="s">
        <v>194</v>
      </c>
      <c r="E42" s="2"/>
      <c r="F42" s="2"/>
      <c r="G42" s="6">
        <v>0</v>
      </c>
      <c r="H42" s="6">
        <v>0</v>
      </c>
      <c r="I42" s="6">
        <v>0</v>
      </c>
      <c r="J42" s="6">
        <v>0</v>
      </c>
      <c r="K42" s="6">
        <v>0</v>
      </c>
      <c r="L42" s="2"/>
    </row>
    <row r="43" spans="1:12" x14ac:dyDescent="0.25">
      <c r="A43" s="6">
        <v>29.1666666666667</v>
      </c>
      <c r="B43" s="21">
        <v>5</v>
      </c>
      <c r="C43" s="10" t="s">
        <v>213</v>
      </c>
      <c r="D43" s="10" t="s">
        <v>131</v>
      </c>
      <c r="E43" s="2"/>
      <c r="F43" s="2"/>
      <c r="G43" s="6">
        <v>0</v>
      </c>
      <c r="H43" s="6">
        <v>0</v>
      </c>
      <c r="I43" s="6">
        <v>0</v>
      </c>
      <c r="J43" s="6">
        <v>0</v>
      </c>
      <c r="K43" s="6">
        <v>0</v>
      </c>
      <c r="L43" s="2"/>
    </row>
    <row r="44" spans="1:12" x14ac:dyDescent="0.25">
      <c r="A44" s="6">
        <v>29.6666666666667</v>
      </c>
      <c r="B44" s="21">
        <v>5</v>
      </c>
      <c r="C44" s="10" t="s">
        <v>214</v>
      </c>
      <c r="D44" s="10" t="s">
        <v>129</v>
      </c>
      <c r="E44" s="2"/>
      <c r="F44" s="2"/>
      <c r="G44" s="6">
        <v>0</v>
      </c>
      <c r="H44" s="6">
        <v>0</v>
      </c>
      <c r="I44" s="6">
        <v>0</v>
      </c>
      <c r="J44" s="6">
        <v>0</v>
      </c>
      <c r="K44" s="6">
        <v>0</v>
      </c>
      <c r="L44" s="2"/>
    </row>
    <row r="45" spans="1:12" x14ac:dyDescent="0.25">
      <c r="A45" s="6">
        <v>30.1666666666667</v>
      </c>
      <c r="B45" s="21">
        <v>5</v>
      </c>
      <c r="C45" s="10" t="s">
        <v>215</v>
      </c>
      <c r="D45" s="10" t="s">
        <v>195</v>
      </c>
      <c r="E45" s="2"/>
      <c r="F45" s="2"/>
      <c r="G45" s="6">
        <v>0</v>
      </c>
      <c r="H45" s="6">
        <v>0</v>
      </c>
      <c r="I45" s="6">
        <v>0</v>
      </c>
      <c r="J45" s="6">
        <v>0</v>
      </c>
      <c r="K45" s="6">
        <v>0</v>
      </c>
      <c r="L45" s="2"/>
    </row>
    <row r="46" spans="1:12" x14ac:dyDescent="0.25">
      <c r="A46" s="6">
        <v>30.6666666666667</v>
      </c>
      <c r="B46" s="21">
        <v>5</v>
      </c>
      <c r="C46" s="10" t="s">
        <v>272</v>
      </c>
      <c r="D46" s="10" t="s">
        <v>273</v>
      </c>
      <c r="E46" s="2"/>
      <c r="F46" s="2"/>
      <c r="G46" s="6">
        <v>0</v>
      </c>
      <c r="H46" s="6">
        <v>0</v>
      </c>
      <c r="I46" s="6">
        <v>0</v>
      </c>
      <c r="J46" s="6">
        <v>0</v>
      </c>
      <c r="K46" s="6">
        <v>0</v>
      </c>
      <c r="L46" s="2"/>
    </row>
    <row r="47" spans="1:12" x14ac:dyDescent="0.25">
      <c r="A47" s="6">
        <v>31.1666666666667</v>
      </c>
      <c r="B47" s="21">
        <v>5</v>
      </c>
      <c r="C47" s="10" t="s">
        <v>216</v>
      </c>
      <c r="D47" s="10" t="s">
        <v>196</v>
      </c>
      <c r="E47" s="2"/>
      <c r="F47" s="2"/>
      <c r="G47" s="6">
        <v>0</v>
      </c>
      <c r="H47" s="6">
        <v>0</v>
      </c>
      <c r="I47" s="6">
        <v>0</v>
      </c>
      <c r="J47" s="6">
        <v>0</v>
      </c>
      <c r="K47" s="6">
        <v>0</v>
      </c>
      <c r="L47" s="2"/>
    </row>
    <row r="48" spans="1:12" x14ac:dyDescent="0.25">
      <c r="A48" s="6">
        <v>31.6666666666667</v>
      </c>
      <c r="B48" s="21">
        <v>5</v>
      </c>
      <c r="C48" s="10" t="s">
        <v>219</v>
      </c>
      <c r="D48" s="10" t="s">
        <v>220</v>
      </c>
      <c r="E48" s="2"/>
      <c r="F48" s="2"/>
      <c r="G48" s="6">
        <v>0</v>
      </c>
      <c r="H48" s="6">
        <v>0</v>
      </c>
      <c r="I48" s="6">
        <v>0</v>
      </c>
      <c r="J48" s="6">
        <v>0</v>
      </c>
      <c r="K48" s="6">
        <v>0</v>
      </c>
      <c r="L48" s="2"/>
    </row>
    <row r="49" spans="1:12" x14ac:dyDescent="0.25">
      <c r="A49" s="6">
        <v>32.1666666666667</v>
      </c>
      <c r="B49" s="21">
        <v>5</v>
      </c>
      <c r="C49" s="10" t="s">
        <v>217</v>
      </c>
      <c r="D49" s="10" t="s">
        <v>197</v>
      </c>
      <c r="E49" s="2"/>
      <c r="F49" s="2"/>
      <c r="G49" s="6">
        <v>0</v>
      </c>
      <c r="H49" s="6">
        <v>0</v>
      </c>
      <c r="I49" s="6">
        <v>0</v>
      </c>
      <c r="J49" s="6">
        <v>0</v>
      </c>
      <c r="K49" s="6">
        <v>0</v>
      </c>
      <c r="L49" s="2"/>
    </row>
    <row r="50" spans="1:12" x14ac:dyDescent="0.25">
      <c r="A50" s="6">
        <v>32.6666666666667</v>
      </c>
      <c r="B50" s="21">
        <v>5</v>
      </c>
      <c r="C50" s="10" t="s">
        <v>275</v>
      </c>
      <c r="D50" s="10" t="s">
        <v>276</v>
      </c>
      <c r="E50" s="2"/>
      <c r="F50" s="2"/>
      <c r="G50" s="6">
        <v>0</v>
      </c>
      <c r="H50" s="6">
        <v>0</v>
      </c>
      <c r="I50" s="6">
        <v>0</v>
      </c>
      <c r="J50" s="6">
        <v>0</v>
      </c>
      <c r="K50" s="6">
        <v>0</v>
      </c>
      <c r="L50" s="2"/>
    </row>
  </sheetData>
  <sortState xmlns:xlrd2="http://schemas.microsoft.com/office/spreadsheetml/2017/richdata2" ref="B6:L49">
    <sortCondition ref="B6:B49"/>
    <sortCondition ref="C6:C49"/>
  </sortState>
  <mergeCells count="14">
    <mergeCell ref="A3:A5"/>
    <mergeCell ref="C3:C5"/>
    <mergeCell ref="D3:D5"/>
    <mergeCell ref="A1:L1"/>
    <mergeCell ref="A2:D2"/>
    <mergeCell ref="E2:I2"/>
    <mergeCell ref="J2:K2"/>
    <mergeCell ref="B3:B5"/>
    <mergeCell ref="E3:E5"/>
    <mergeCell ref="F3:L3"/>
    <mergeCell ref="F4:F5"/>
    <mergeCell ref="G4:H4"/>
    <mergeCell ref="I4:K4"/>
    <mergeCell ref="L4:L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E203-C5AC-4379-90BB-836E80575A6A}">
  <dimension ref="A1:Q53"/>
  <sheetViews>
    <sheetView showGridLines="0" zoomScale="90" zoomScaleNormal="90" workbookViewId="0">
      <selection activeCell="D30" sqref="D30"/>
    </sheetView>
  </sheetViews>
  <sheetFormatPr baseColWidth="10" defaultColWidth="11.42578125" defaultRowHeight="15" outlineLevelRow="2" x14ac:dyDescent="0.25"/>
  <cols>
    <col min="1" max="1" width="4.5703125" style="17" customWidth="1"/>
    <col min="2" max="2" width="10.42578125" style="17" customWidth="1"/>
    <col min="3" max="3" width="14.28515625" style="18" customWidth="1"/>
    <col min="4" max="4" width="25.28515625" style="17" bestFit="1" customWidth="1"/>
    <col min="5" max="5" width="25" style="17" hidden="1" customWidth="1"/>
    <col min="6" max="6" width="11.5703125" style="19" hidden="1" customWidth="1"/>
    <col min="7" max="7" width="13.140625" style="19" bestFit="1" customWidth="1"/>
    <col min="8" max="9" width="10.85546875" style="19" customWidth="1"/>
    <col min="10" max="10" width="11.140625" style="19" customWidth="1"/>
    <col min="11" max="11" width="14.42578125" style="19" bestFit="1" customWidth="1"/>
    <col min="12" max="12" width="11.42578125" style="17"/>
    <col min="13" max="14" width="11.42578125" style="1"/>
    <col min="15" max="15" width="5.28515625" style="1" bestFit="1" customWidth="1"/>
    <col min="16" max="16" width="16.42578125" style="1" bestFit="1" customWidth="1"/>
    <col min="17" max="16384" width="11.42578125" style="1"/>
  </cols>
  <sheetData>
    <row r="1" spans="1:17" ht="21.75" thickBot="1" x14ac:dyDescent="0.3">
      <c r="A1" s="73" t="s">
        <v>15</v>
      </c>
      <c r="B1" s="74"/>
      <c r="C1" s="74"/>
      <c r="D1" s="74"/>
      <c r="E1" s="74"/>
      <c r="F1" s="74"/>
      <c r="G1" s="74"/>
      <c r="H1" s="74"/>
      <c r="I1" s="74"/>
      <c r="J1" s="74"/>
      <c r="K1" s="74"/>
      <c r="L1" s="75"/>
      <c r="O1" s="45" t="s">
        <v>203</v>
      </c>
      <c r="P1" s="45" t="s">
        <v>18</v>
      </c>
    </row>
    <row r="2" spans="1:17" ht="35.25" customHeight="1" x14ac:dyDescent="0.25">
      <c r="A2" s="76" t="s">
        <v>11</v>
      </c>
      <c r="B2" s="77"/>
      <c r="C2" s="77"/>
      <c r="D2" s="78"/>
      <c r="E2" s="79" t="s">
        <v>17</v>
      </c>
      <c r="F2" s="80"/>
      <c r="G2" s="80"/>
      <c r="H2" s="80"/>
      <c r="I2" s="81"/>
      <c r="J2" s="82" t="s">
        <v>10</v>
      </c>
      <c r="K2" s="83"/>
      <c r="L2" s="16"/>
      <c r="O2" s="44">
        <v>1</v>
      </c>
      <c r="P2" s="46" t="s">
        <v>206</v>
      </c>
    </row>
    <row r="3" spans="1:17" ht="30.75" customHeight="1" x14ac:dyDescent="0.25">
      <c r="A3" s="84" t="s">
        <v>1</v>
      </c>
      <c r="B3" s="84" t="s">
        <v>104</v>
      </c>
      <c r="C3" s="84" t="s">
        <v>18</v>
      </c>
      <c r="D3" s="84" t="s">
        <v>4</v>
      </c>
      <c r="E3" s="84" t="s">
        <v>12</v>
      </c>
      <c r="F3" s="84" t="s">
        <v>5</v>
      </c>
      <c r="G3" s="84"/>
      <c r="H3" s="84"/>
      <c r="I3" s="84"/>
      <c r="J3" s="84"/>
      <c r="K3" s="84"/>
      <c r="L3" s="84"/>
      <c r="O3" s="3">
        <v>2</v>
      </c>
      <c r="P3" s="42" t="s">
        <v>205</v>
      </c>
    </row>
    <row r="4" spans="1:17" ht="32.25" customHeight="1" outlineLevel="1" x14ac:dyDescent="0.25">
      <c r="A4" s="84"/>
      <c r="B4" s="84"/>
      <c r="C4" s="84"/>
      <c r="D4" s="84"/>
      <c r="E4" s="84"/>
      <c r="F4" s="84" t="s">
        <v>14</v>
      </c>
      <c r="G4" s="84" t="s">
        <v>13</v>
      </c>
      <c r="H4" s="84"/>
      <c r="I4" s="84" t="s">
        <v>8</v>
      </c>
      <c r="J4" s="84"/>
      <c r="K4" s="84"/>
      <c r="L4" s="84" t="s">
        <v>0</v>
      </c>
      <c r="O4" s="3">
        <v>3</v>
      </c>
      <c r="P4" s="42" t="s">
        <v>204</v>
      </c>
      <c r="Q4" s="1" t="e">
        <f>VLOOKUP(P3,$O$1:$P$6,2)</f>
        <v>#N/A</v>
      </c>
    </row>
    <row r="5" spans="1:17" ht="32.25" customHeight="1" outlineLevel="1" x14ac:dyDescent="0.25">
      <c r="A5" s="84"/>
      <c r="B5" s="84"/>
      <c r="C5" s="84"/>
      <c r="D5" s="84"/>
      <c r="E5" s="84"/>
      <c r="F5" s="84"/>
      <c r="G5" s="40" t="s">
        <v>2</v>
      </c>
      <c r="H5" s="40" t="s">
        <v>3</v>
      </c>
      <c r="I5" s="40" t="s">
        <v>6</v>
      </c>
      <c r="J5" s="40" t="s">
        <v>7</v>
      </c>
      <c r="K5" s="40" t="s">
        <v>9</v>
      </c>
      <c r="L5" s="84"/>
      <c r="O5" s="3">
        <v>4</v>
      </c>
      <c r="P5" s="42" t="s">
        <v>207</v>
      </c>
    </row>
    <row r="6" spans="1:17" ht="15.75" hidden="1" outlineLevel="2" thickBot="1" x14ac:dyDescent="0.3">
      <c r="A6" s="6">
        <f>'RESUMEN 1'!A6</f>
        <v>1</v>
      </c>
      <c r="B6" s="6">
        <f>'RESUMEN 1'!B6</f>
        <v>1</v>
      </c>
      <c r="C6" s="6" t="str">
        <f>'RESUMEN 1'!C6</f>
        <v>MAGA</v>
      </c>
      <c r="D6" s="6" t="str">
        <f>'RESUMEN 1'!D6</f>
        <v>MAGA</v>
      </c>
      <c r="E6" s="6">
        <f>'RESUMEN 1'!E6</f>
        <v>0</v>
      </c>
      <c r="F6" s="6">
        <f>'RESUMEN 1'!F6</f>
        <v>0</v>
      </c>
      <c r="G6" s="6">
        <f>'RESUMEN 1'!G6</f>
        <v>0</v>
      </c>
      <c r="H6" s="6">
        <f>'RESUMEN 1'!H6</f>
        <v>0</v>
      </c>
      <c r="I6" s="6">
        <f>'RESUMEN 1'!I6</f>
        <v>0</v>
      </c>
      <c r="J6" s="6">
        <f>'RESUMEN 1'!J6</f>
        <v>0</v>
      </c>
      <c r="K6" s="6">
        <f>'RESUMEN 1'!K6</f>
        <v>0</v>
      </c>
      <c r="L6" s="6">
        <f>'RESUMEN 1'!L6</f>
        <v>0</v>
      </c>
      <c r="O6" s="4">
        <v>5</v>
      </c>
      <c r="P6" s="43" t="s">
        <v>208</v>
      </c>
    </row>
    <row r="7" spans="1:17" hidden="1" outlineLevel="2" x14ac:dyDescent="0.25">
      <c r="A7" s="6">
        <f>'RESUMEN 1'!A7</f>
        <v>2</v>
      </c>
      <c r="B7" s="6">
        <f>'RESUMEN 1'!B7</f>
        <v>1</v>
      </c>
      <c r="C7" s="6" t="str">
        <f>'RESUMEN 1'!C7</f>
        <v>MARN</v>
      </c>
      <c r="D7" s="6" t="str">
        <f>'RESUMEN 1'!D7</f>
        <v>MARN</v>
      </c>
      <c r="E7" s="6">
        <f>'RESUMEN 1'!E7</f>
        <v>0</v>
      </c>
      <c r="F7" s="6">
        <f>'RESUMEN 1'!F7</f>
        <v>0</v>
      </c>
      <c r="G7" s="6">
        <f>'RESUMEN 1'!G7</f>
        <v>0</v>
      </c>
      <c r="H7" s="6">
        <f>'RESUMEN 1'!H7</f>
        <v>4</v>
      </c>
      <c r="I7" s="6">
        <f>'RESUMEN 1'!I7</f>
        <v>3</v>
      </c>
      <c r="J7" s="6">
        <f>'RESUMEN 1'!J7</f>
        <v>1</v>
      </c>
      <c r="K7" s="6">
        <f>'RESUMEN 1'!K7</f>
        <v>0</v>
      </c>
      <c r="L7" s="6">
        <f>'RESUMEN 1'!L7</f>
        <v>0</v>
      </c>
    </row>
    <row r="8" spans="1:17" hidden="1" outlineLevel="2" x14ac:dyDescent="0.25">
      <c r="A8" s="6">
        <f>'RESUMEN 1'!A8</f>
        <v>3</v>
      </c>
      <c r="B8" s="6">
        <f>'RESUMEN 1'!B8</f>
        <v>1</v>
      </c>
      <c r="C8" s="6" t="str">
        <f>'RESUMEN 1'!C8</f>
        <v>MCD</v>
      </c>
      <c r="D8" s="6" t="str">
        <f>'RESUMEN 1'!D8</f>
        <v>MCD</v>
      </c>
      <c r="E8" s="6">
        <f>'RESUMEN 1'!E8</f>
        <v>0</v>
      </c>
      <c r="F8" s="6">
        <f>'RESUMEN 1'!F8</f>
        <v>0</v>
      </c>
      <c r="G8" s="6">
        <f>'RESUMEN 1'!G8</f>
        <v>1</v>
      </c>
      <c r="H8" s="6">
        <f>'RESUMEN 1'!H8</f>
        <v>1</v>
      </c>
      <c r="I8" s="6">
        <f>'RESUMEN 1'!I8</f>
        <v>1</v>
      </c>
      <c r="J8" s="6">
        <f>'RESUMEN 1'!J8</f>
        <v>1</v>
      </c>
      <c r="K8" s="6">
        <f>'RESUMEN 1'!K8</f>
        <v>0</v>
      </c>
      <c r="L8" s="6">
        <f>'RESUMEN 1'!L8</f>
        <v>0</v>
      </c>
    </row>
    <row r="9" spans="1:17" hidden="1" outlineLevel="2" x14ac:dyDescent="0.25">
      <c r="A9" s="6">
        <f>'RESUMEN 1'!A9</f>
        <v>4</v>
      </c>
      <c r="B9" s="6">
        <f>'RESUMEN 1'!B9</f>
        <v>1</v>
      </c>
      <c r="C9" s="6" t="str">
        <f>'RESUMEN 1'!C9</f>
        <v>MEM</v>
      </c>
      <c r="D9" s="6" t="str">
        <f>'RESUMEN 1'!D9</f>
        <v>MEM</v>
      </c>
      <c r="E9" s="6">
        <f>'RESUMEN 1'!E9</f>
        <v>0</v>
      </c>
      <c r="F9" s="6">
        <f>'RESUMEN 1'!F9</f>
        <v>0</v>
      </c>
      <c r="G9" s="6">
        <f>'RESUMEN 1'!G9</f>
        <v>0</v>
      </c>
      <c r="H9" s="6">
        <f>'RESUMEN 1'!H9</f>
        <v>0</v>
      </c>
      <c r="I9" s="6">
        <f>'RESUMEN 1'!I9</f>
        <v>0</v>
      </c>
      <c r="J9" s="6">
        <f>'RESUMEN 1'!J9</f>
        <v>0</v>
      </c>
      <c r="K9" s="6">
        <f>'RESUMEN 1'!K9</f>
        <v>0</v>
      </c>
      <c r="L9" s="6">
        <f>'RESUMEN 1'!L9</f>
        <v>0</v>
      </c>
    </row>
    <row r="10" spans="1:17" hidden="1" outlineLevel="2" x14ac:dyDescent="0.25">
      <c r="A10" s="6">
        <f>'RESUMEN 1'!A10</f>
        <v>5</v>
      </c>
      <c r="B10" s="6">
        <f>'RESUMEN 1'!B10</f>
        <v>1</v>
      </c>
      <c r="C10" s="6" t="str">
        <f>'RESUMEN 1'!C10</f>
        <v>MICIVI</v>
      </c>
      <c r="D10" s="6" t="str">
        <f>'RESUMEN 1'!D10</f>
        <v>MICIVI</v>
      </c>
      <c r="E10" s="6">
        <f>'RESUMEN 1'!E10</f>
        <v>0</v>
      </c>
      <c r="F10" s="6">
        <f>'RESUMEN 1'!F10</f>
        <v>0</v>
      </c>
      <c r="G10" s="6">
        <f>'RESUMEN 1'!G10</f>
        <v>0</v>
      </c>
      <c r="H10" s="6">
        <f>'RESUMEN 1'!H10</f>
        <v>4</v>
      </c>
      <c r="I10" s="6">
        <f>'RESUMEN 1'!I10</f>
        <v>0</v>
      </c>
      <c r="J10" s="6">
        <f>'RESUMEN 1'!J10</f>
        <v>4</v>
      </c>
      <c r="K10" s="6">
        <f>'RESUMEN 1'!K10</f>
        <v>0</v>
      </c>
      <c r="L10" s="6">
        <f>'RESUMEN 1'!L10</f>
        <v>0</v>
      </c>
    </row>
    <row r="11" spans="1:17" hidden="1" outlineLevel="2" x14ac:dyDescent="0.25">
      <c r="A11" s="6">
        <f>'RESUMEN 1'!A11</f>
        <v>6</v>
      </c>
      <c r="B11" s="6">
        <f>'RESUMEN 1'!B11</f>
        <v>1</v>
      </c>
      <c r="C11" s="6" t="str">
        <f>'RESUMEN 1'!C11</f>
        <v>MIDES</v>
      </c>
      <c r="D11" s="6" t="str">
        <f>'RESUMEN 1'!D11</f>
        <v>MIDES</v>
      </c>
      <c r="E11" s="6">
        <f>'RESUMEN 1'!E11</f>
        <v>0</v>
      </c>
      <c r="F11" s="6">
        <f>'RESUMEN 1'!F11</f>
        <v>0</v>
      </c>
      <c r="G11" s="6">
        <f>'RESUMEN 1'!G11</f>
        <v>0</v>
      </c>
      <c r="H11" s="6">
        <f>'RESUMEN 1'!H11</f>
        <v>0</v>
      </c>
      <c r="I11" s="6">
        <f>'RESUMEN 1'!I11</f>
        <v>0</v>
      </c>
      <c r="J11" s="6">
        <f>'RESUMEN 1'!J11</f>
        <v>0</v>
      </c>
      <c r="K11" s="6">
        <f>'RESUMEN 1'!K11</f>
        <v>0</v>
      </c>
      <c r="L11" s="6">
        <f>'RESUMEN 1'!L11</f>
        <v>0</v>
      </c>
    </row>
    <row r="12" spans="1:17" hidden="1" outlineLevel="2" x14ac:dyDescent="0.25">
      <c r="A12" s="6">
        <f>'RESUMEN 1'!A12</f>
        <v>7</v>
      </c>
      <c r="B12" s="6">
        <f>'RESUMEN 1'!B12</f>
        <v>1</v>
      </c>
      <c r="C12" s="6" t="str">
        <f>'RESUMEN 1'!C12</f>
        <v>MINDEF</v>
      </c>
      <c r="D12" s="6" t="str">
        <f>'RESUMEN 1'!D12</f>
        <v>MINDEF</v>
      </c>
      <c r="E12" s="6">
        <f>'RESUMEN 1'!E12</f>
        <v>0</v>
      </c>
      <c r="F12" s="6">
        <f>'RESUMEN 1'!F12</f>
        <v>0</v>
      </c>
      <c r="G12" s="6">
        <f>'RESUMEN 1'!G12</f>
        <v>0</v>
      </c>
      <c r="H12" s="6">
        <f>'RESUMEN 1'!H12</f>
        <v>0</v>
      </c>
      <c r="I12" s="6">
        <f>'RESUMEN 1'!I12</f>
        <v>0</v>
      </c>
      <c r="J12" s="6">
        <f>'RESUMEN 1'!J12</f>
        <v>0</v>
      </c>
      <c r="K12" s="6">
        <f>'RESUMEN 1'!K12</f>
        <v>0</v>
      </c>
      <c r="L12" s="6">
        <f>'RESUMEN 1'!L12</f>
        <v>0</v>
      </c>
    </row>
    <row r="13" spans="1:17" hidden="1" outlineLevel="2" x14ac:dyDescent="0.25">
      <c r="A13" s="6">
        <f>'RESUMEN 1'!A13</f>
        <v>8</v>
      </c>
      <c r="B13" s="6">
        <f>'RESUMEN 1'!B13</f>
        <v>1</v>
      </c>
      <c r="C13" s="6" t="str">
        <f>'RESUMEN 1'!C13</f>
        <v>MINECO</v>
      </c>
      <c r="D13" s="6" t="str">
        <f>'RESUMEN 1'!D13</f>
        <v>MINECO</v>
      </c>
      <c r="E13" s="6">
        <f>'RESUMEN 1'!E13</f>
        <v>0</v>
      </c>
      <c r="F13" s="6">
        <f>'RESUMEN 1'!F13</f>
        <v>0</v>
      </c>
      <c r="G13" s="6">
        <f>'RESUMEN 1'!G13</f>
        <v>0</v>
      </c>
      <c r="H13" s="6">
        <f>'RESUMEN 1'!H13</f>
        <v>4</v>
      </c>
      <c r="I13" s="6">
        <f>'RESUMEN 1'!I13</f>
        <v>0</v>
      </c>
      <c r="J13" s="6">
        <f>'RESUMEN 1'!J13</f>
        <v>4</v>
      </c>
      <c r="K13" s="6">
        <f>'RESUMEN 1'!K13</f>
        <v>0</v>
      </c>
      <c r="L13" s="6">
        <f>'RESUMEN 1'!L13</f>
        <v>0</v>
      </c>
    </row>
    <row r="14" spans="1:17" hidden="1" outlineLevel="2" x14ac:dyDescent="0.25">
      <c r="A14" s="6">
        <f>'RESUMEN 1'!A14</f>
        <v>9</v>
      </c>
      <c r="B14" s="6">
        <f>'RESUMEN 1'!B14</f>
        <v>1</v>
      </c>
      <c r="C14" s="6" t="str">
        <f>'RESUMEN 1'!C14</f>
        <v>MINEDUC</v>
      </c>
      <c r="D14" s="6" t="str">
        <f>'RESUMEN 1'!D14</f>
        <v>MINEDUC</v>
      </c>
      <c r="E14" s="6">
        <f>'RESUMEN 1'!E14</f>
        <v>0</v>
      </c>
      <c r="F14" s="6">
        <f>'RESUMEN 1'!F14</f>
        <v>0</v>
      </c>
      <c r="G14" s="6">
        <f>'RESUMEN 1'!G14</f>
        <v>0</v>
      </c>
      <c r="H14" s="6">
        <f>'RESUMEN 1'!H14</f>
        <v>17</v>
      </c>
      <c r="I14" s="6">
        <f>'RESUMEN 1'!I14</f>
        <v>14</v>
      </c>
      <c r="J14" s="6">
        <f>'RESUMEN 1'!J14</f>
        <v>3</v>
      </c>
      <c r="K14" s="6">
        <f>'RESUMEN 1'!K14</f>
        <v>0</v>
      </c>
      <c r="L14" s="6">
        <f>'RESUMEN 1'!L14</f>
        <v>0</v>
      </c>
    </row>
    <row r="15" spans="1:17" hidden="1" outlineLevel="2" x14ac:dyDescent="0.25">
      <c r="A15" s="6">
        <f>'RESUMEN 1'!A15</f>
        <v>10</v>
      </c>
      <c r="B15" s="6">
        <f>'RESUMEN 1'!B15</f>
        <v>1</v>
      </c>
      <c r="C15" s="6" t="str">
        <f>'RESUMEN 1'!C15</f>
        <v>MINEX</v>
      </c>
      <c r="D15" s="6" t="str">
        <f>'RESUMEN 1'!D15</f>
        <v>MINEX</v>
      </c>
      <c r="E15" s="6">
        <f>'RESUMEN 1'!E15</f>
        <v>0</v>
      </c>
      <c r="F15" s="6">
        <f>'RESUMEN 1'!F15</f>
        <v>0</v>
      </c>
      <c r="G15" s="6">
        <f>'RESUMEN 1'!G15</f>
        <v>0</v>
      </c>
      <c r="H15" s="6">
        <f>'RESUMEN 1'!H15</f>
        <v>9</v>
      </c>
      <c r="I15" s="6">
        <f>'RESUMEN 1'!I15</f>
        <v>0</v>
      </c>
      <c r="J15" s="6">
        <f>'RESUMEN 1'!J15</f>
        <v>9</v>
      </c>
      <c r="K15" s="6">
        <f>'RESUMEN 1'!K15</f>
        <v>0</v>
      </c>
      <c r="L15" s="6">
        <f>'RESUMEN 1'!L15</f>
        <v>0</v>
      </c>
    </row>
    <row r="16" spans="1:17" hidden="1" outlineLevel="2" x14ac:dyDescent="0.25">
      <c r="A16" s="6">
        <f>'RESUMEN 1'!A16</f>
        <v>11</v>
      </c>
      <c r="B16" s="6">
        <f>'RESUMEN 1'!B16</f>
        <v>1</v>
      </c>
      <c r="C16" s="6" t="str">
        <f>'RESUMEN 1'!C16</f>
        <v>MINFIN</v>
      </c>
      <c r="D16" s="6" t="str">
        <f>'RESUMEN 1'!D16</f>
        <v>MINFIN</v>
      </c>
      <c r="E16" s="6">
        <f>'RESUMEN 1'!E16</f>
        <v>0</v>
      </c>
      <c r="F16" s="6">
        <f>'RESUMEN 1'!F16</f>
        <v>0</v>
      </c>
      <c r="G16" s="6">
        <f>'RESUMEN 1'!G16</f>
        <v>0</v>
      </c>
      <c r="H16" s="6">
        <f>'RESUMEN 1'!H16</f>
        <v>0</v>
      </c>
      <c r="I16" s="6">
        <f>'RESUMEN 1'!I16</f>
        <v>0</v>
      </c>
      <c r="J16" s="6">
        <f>'RESUMEN 1'!J16</f>
        <v>0</v>
      </c>
      <c r="K16" s="6">
        <f>'RESUMEN 1'!K16</f>
        <v>0</v>
      </c>
      <c r="L16" s="6">
        <f>'RESUMEN 1'!L16</f>
        <v>0</v>
      </c>
    </row>
    <row r="17" spans="1:12" hidden="1" outlineLevel="2" x14ac:dyDescent="0.25">
      <c r="A17" s="6">
        <f>'RESUMEN 1'!A17</f>
        <v>12</v>
      </c>
      <c r="B17" s="6">
        <f>'RESUMEN 1'!B17</f>
        <v>1</v>
      </c>
      <c r="C17" s="6" t="str">
        <f>'RESUMEN 1'!C17</f>
        <v>MINGOB</v>
      </c>
      <c r="D17" s="6" t="str">
        <f>'RESUMEN 1'!D17</f>
        <v>MINGOB</v>
      </c>
      <c r="E17" s="6">
        <f>'RESUMEN 1'!E17</f>
        <v>0</v>
      </c>
      <c r="F17" s="6">
        <f>'RESUMEN 1'!F17</f>
        <v>0</v>
      </c>
      <c r="G17" s="6">
        <f>'RESUMEN 1'!G17</f>
        <v>0</v>
      </c>
      <c r="H17" s="6">
        <f>'RESUMEN 1'!H17</f>
        <v>8</v>
      </c>
      <c r="I17" s="6">
        <f>'RESUMEN 1'!I17</f>
        <v>3</v>
      </c>
      <c r="J17" s="6">
        <f>'RESUMEN 1'!J17</f>
        <v>5</v>
      </c>
      <c r="K17" s="6">
        <f>'RESUMEN 1'!K17</f>
        <v>0</v>
      </c>
      <c r="L17" s="6">
        <f>'RESUMEN 1'!L17</f>
        <v>0</v>
      </c>
    </row>
    <row r="18" spans="1:12" hidden="1" outlineLevel="2" x14ac:dyDescent="0.25">
      <c r="A18" s="6">
        <f>'RESUMEN 1'!A18</f>
        <v>13</v>
      </c>
      <c r="B18" s="6">
        <f>'RESUMEN 1'!B18</f>
        <v>1</v>
      </c>
      <c r="C18" s="6" t="str">
        <f>'RESUMEN 1'!C18</f>
        <v>MINTRAB</v>
      </c>
      <c r="D18" s="6" t="str">
        <f>'RESUMEN 1'!D18</f>
        <v>MINTRAB</v>
      </c>
      <c r="E18" s="6">
        <f>'RESUMEN 1'!E18</f>
        <v>0</v>
      </c>
      <c r="F18" s="6">
        <f>'RESUMEN 1'!F18</f>
        <v>0</v>
      </c>
      <c r="G18" s="6">
        <f>'RESUMEN 1'!G18</f>
        <v>0</v>
      </c>
      <c r="H18" s="6">
        <f>'RESUMEN 1'!H18</f>
        <v>18</v>
      </c>
      <c r="I18" s="6">
        <f>'RESUMEN 1'!I18</f>
        <v>16</v>
      </c>
      <c r="J18" s="6">
        <f>'RESUMEN 1'!J18</f>
        <v>0</v>
      </c>
      <c r="K18" s="6">
        <f>'RESUMEN 1'!K18</f>
        <v>0</v>
      </c>
      <c r="L18" s="6">
        <f>'RESUMEN 1'!L18</f>
        <v>0</v>
      </c>
    </row>
    <row r="19" spans="1:12" hidden="1" outlineLevel="2" x14ac:dyDescent="0.25">
      <c r="A19" s="6">
        <f>'RESUMEN 1'!A19</f>
        <v>14</v>
      </c>
      <c r="B19" s="6">
        <f>'RESUMEN 1'!B19</f>
        <v>1</v>
      </c>
      <c r="C19" s="6" t="str">
        <f>'RESUMEN 1'!C19</f>
        <v>MSPAS</v>
      </c>
      <c r="D19" s="6" t="str">
        <f>'RESUMEN 1'!D19</f>
        <v>MSPAS</v>
      </c>
      <c r="E19" s="6">
        <f>'RESUMEN 1'!E19</f>
        <v>0</v>
      </c>
      <c r="F19" s="6">
        <f>'RESUMEN 1'!F19</f>
        <v>0</v>
      </c>
      <c r="G19" s="6">
        <f>'RESUMEN 1'!G19</f>
        <v>0</v>
      </c>
      <c r="H19" s="6">
        <f>'RESUMEN 1'!H19</f>
        <v>2</v>
      </c>
      <c r="I19" s="6">
        <f>'RESUMEN 1'!I19</f>
        <v>0</v>
      </c>
      <c r="J19" s="6">
        <f>'RESUMEN 1'!J19</f>
        <v>2</v>
      </c>
      <c r="K19" s="6">
        <f>'RESUMEN 1'!K19</f>
        <v>0</v>
      </c>
      <c r="L19" s="6">
        <f>'RESUMEN 1'!L19</f>
        <v>0</v>
      </c>
    </row>
    <row r="20" spans="1:12" outlineLevel="1" collapsed="1" x14ac:dyDescent="0.25">
      <c r="A20" s="6"/>
      <c r="B20" s="40" t="s">
        <v>198</v>
      </c>
      <c r="C20" s="6" t="str">
        <f>VLOOKUP(B19,$O$1:$P$6,2)</f>
        <v>MINISTERIOS</v>
      </c>
      <c r="D20" s="6"/>
      <c r="E20" s="6"/>
      <c r="F20" s="6"/>
      <c r="G20" s="6">
        <f>SUBTOTAL(9,G6:G19)</f>
        <v>1</v>
      </c>
      <c r="H20" s="6">
        <f>SUBTOTAL(9,H6:H19)</f>
        <v>67</v>
      </c>
      <c r="I20" s="6">
        <f>SUBTOTAL(9,I6:I19)</f>
        <v>37</v>
      </c>
      <c r="J20" s="6">
        <f>SUBTOTAL(9,J6:J19)</f>
        <v>29</v>
      </c>
      <c r="K20" s="6">
        <f>SUBTOTAL(9,K6:K19)</f>
        <v>0</v>
      </c>
      <c r="L20" s="6"/>
    </row>
    <row r="21" spans="1:12" hidden="1" outlineLevel="2" x14ac:dyDescent="0.25">
      <c r="A21" s="6">
        <f>'RESUMEN 1'!A20</f>
        <v>15</v>
      </c>
      <c r="B21" s="6">
        <f>'RESUMEN 1'!B20</f>
        <v>2</v>
      </c>
      <c r="C21" s="6" t="str">
        <f>'RESUMEN 1'!C20</f>
        <v>SAAS</v>
      </c>
      <c r="D21" s="6" t="str">
        <f>'RESUMEN 1'!D20</f>
        <v>SAAS</v>
      </c>
      <c r="E21" s="6">
        <f>'RESUMEN 1'!E20</f>
        <v>0</v>
      </c>
      <c r="F21" s="6">
        <f>'RESUMEN 1'!F20</f>
        <v>0</v>
      </c>
      <c r="G21" s="6">
        <f>'RESUMEN 1'!G20</f>
        <v>0</v>
      </c>
      <c r="H21" s="6">
        <f>'RESUMEN 1'!H20</f>
        <v>0</v>
      </c>
      <c r="I21" s="6">
        <f>'RESUMEN 1'!I20</f>
        <v>0</v>
      </c>
      <c r="J21" s="6">
        <f>'RESUMEN 1'!J20</f>
        <v>0</v>
      </c>
      <c r="K21" s="6">
        <f>'RESUMEN 1'!K20</f>
        <v>0</v>
      </c>
      <c r="L21" s="6">
        <f>'RESUMEN 1'!L20</f>
        <v>0</v>
      </c>
    </row>
    <row r="22" spans="1:12" hidden="1" outlineLevel="2" x14ac:dyDescent="0.25">
      <c r="A22" s="6">
        <f>'RESUMEN 1'!A21</f>
        <v>16</v>
      </c>
      <c r="B22" s="6">
        <f>'RESUMEN 1'!B21</f>
        <v>2</v>
      </c>
      <c r="C22" s="6" t="str">
        <f>'RESUMEN 1'!C21</f>
        <v>SECCATID</v>
      </c>
      <c r="D22" s="6" t="str">
        <f>'RESUMEN 1'!D21</f>
        <v>SECCATID</v>
      </c>
      <c r="E22" s="6">
        <f>'RESUMEN 1'!E21</f>
        <v>0</v>
      </c>
      <c r="F22" s="6">
        <f>'RESUMEN 1'!F21</f>
        <v>0</v>
      </c>
      <c r="G22" s="6">
        <f>'RESUMEN 1'!G21</f>
        <v>0</v>
      </c>
      <c r="H22" s="6">
        <f>'RESUMEN 1'!H21</f>
        <v>0</v>
      </c>
      <c r="I22" s="6">
        <f>'RESUMEN 1'!I21</f>
        <v>0</v>
      </c>
      <c r="J22" s="6">
        <f>'RESUMEN 1'!J21</f>
        <v>0</v>
      </c>
      <c r="K22" s="6">
        <f>'RESUMEN 1'!K21</f>
        <v>0</v>
      </c>
      <c r="L22" s="6">
        <f>'RESUMEN 1'!L21</f>
        <v>0</v>
      </c>
    </row>
    <row r="23" spans="1:12" hidden="1" outlineLevel="2" x14ac:dyDescent="0.25">
      <c r="A23" s="6">
        <f>'RESUMEN 1'!A22</f>
        <v>17</v>
      </c>
      <c r="B23" s="6">
        <f>'RESUMEN 1'!B22</f>
        <v>2</v>
      </c>
      <c r="C23" s="6" t="str">
        <f>'RESUMEN 1'!C22</f>
        <v>SECONRED</v>
      </c>
      <c r="D23" s="6" t="str">
        <f>'RESUMEN 1'!D22</f>
        <v>SECONRED</v>
      </c>
      <c r="E23" s="6">
        <f>'RESUMEN 1'!E22</f>
        <v>0</v>
      </c>
      <c r="F23" s="6">
        <f>'RESUMEN 1'!F22</f>
        <v>0</v>
      </c>
      <c r="G23" s="6">
        <f>'RESUMEN 1'!G22</f>
        <v>2</v>
      </c>
      <c r="H23" s="6">
        <f>'RESUMEN 1'!H22</f>
        <v>0</v>
      </c>
      <c r="I23" s="6">
        <f>'RESUMEN 1'!I22</f>
        <v>0</v>
      </c>
      <c r="J23" s="6">
        <f>'RESUMEN 1'!J22</f>
        <v>2</v>
      </c>
      <c r="K23" s="6">
        <f>'RESUMEN 1'!K22</f>
        <v>0</v>
      </c>
      <c r="L23" s="6">
        <f>'RESUMEN 1'!L22</f>
        <v>0</v>
      </c>
    </row>
    <row r="24" spans="1:12" hidden="1" outlineLevel="2" x14ac:dyDescent="0.25">
      <c r="A24" s="6">
        <f>'RESUMEN 1'!A23</f>
        <v>18</v>
      </c>
      <c r="B24" s="6">
        <f>'RESUMEN 1'!B23</f>
        <v>2</v>
      </c>
      <c r="C24" s="6" t="str">
        <f>'RESUMEN 1'!C23</f>
        <v>SEGEPLAN</v>
      </c>
      <c r="D24" s="6" t="str">
        <f>'RESUMEN 1'!D23</f>
        <v>SEGEPLAN</v>
      </c>
      <c r="E24" s="6">
        <f>'RESUMEN 1'!E23</f>
        <v>0</v>
      </c>
      <c r="F24" s="6">
        <f>'RESUMEN 1'!F23</f>
        <v>0</v>
      </c>
      <c r="G24" s="6">
        <f>'RESUMEN 1'!G23</f>
        <v>0</v>
      </c>
      <c r="H24" s="6">
        <f>'RESUMEN 1'!H23</f>
        <v>0</v>
      </c>
      <c r="I24" s="6">
        <f>'RESUMEN 1'!I23</f>
        <v>0</v>
      </c>
      <c r="J24" s="6">
        <f>'RESUMEN 1'!J23</f>
        <v>0</v>
      </c>
      <c r="K24" s="6">
        <f>'RESUMEN 1'!K23</f>
        <v>0</v>
      </c>
      <c r="L24" s="6">
        <f>'RESUMEN 1'!L23</f>
        <v>0</v>
      </c>
    </row>
    <row r="25" spans="1:12" hidden="1" outlineLevel="2" x14ac:dyDescent="0.25">
      <c r="A25" s="6">
        <f>'RESUMEN 1'!A24</f>
        <v>19</v>
      </c>
      <c r="B25" s="6">
        <f>'RESUMEN 1'!B24</f>
        <v>2</v>
      </c>
      <c r="C25" s="6" t="str">
        <f>'RESUMEN 1'!C24</f>
        <v>SENACYT</v>
      </c>
      <c r="D25" s="6" t="str">
        <f>'RESUMEN 1'!D24</f>
        <v>SENACYT</v>
      </c>
      <c r="E25" s="6">
        <f>'RESUMEN 1'!E24</f>
        <v>0</v>
      </c>
      <c r="F25" s="6">
        <f>'RESUMEN 1'!F24</f>
        <v>0</v>
      </c>
      <c r="G25" s="6">
        <f>'RESUMEN 1'!G24</f>
        <v>0</v>
      </c>
      <c r="H25" s="6">
        <f>'RESUMEN 1'!H24</f>
        <v>0</v>
      </c>
      <c r="I25" s="6">
        <f>'RESUMEN 1'!I24</f>
        <v>0</v>
      </c>
      <c r="J25" s="6">
        <f>'RESUMEN 1'!J24</f>
        <v>0</v>
      </c>
      <c r="K25" s="6">
        <f>'RESUMEN 1'!K24</f>
        <v>0</v>
      </c>
      <c r="L25" s="6">
        <f>'RESUMEN 1'!L24</f>
        <v>0</v>
      </c>
    </row>
    <row r="26" spans="1:12" hidden="1" outlineLevel="2" x14ac:dyDescent="0.25">
      <c r="A26" s="6">
        <f>'RESUMEN 1'!A25</f>
        <v>20</v>
      </c>
      <c r="B26" s="6">
        <f>'RESUMEN 1'!B25</f>
        <v>2</v>
      </c>
      <c r="C26" s="6" t="str">
        <f>'RESUMEN 1'!C25</f>
        <v>SEPREM</v>
      </c>
      <c r="D26" s="6" t="str">
        <f>'RESUMEN 1'!D25</f>
        <v>SEPREM</v>
      </c>
      <c r="E26" s="6">
        <f>'RESUMEN 1'!E25</f>
        <v>0</v>
      </c>
      <c r="F26" s="6">
        <f>'RESUMEN 1'!F25</f>
        <v>0</v>
      </c>
      <c r="G26" s="6">
        <f>'RESUMEN 1'!G25</f>
        <v>0</v>
      </c>
      <c r="H26" s="6">
        <f>'RESUMEN 1'!H25</f>
        <v>0</v>
      </c>
      <c r="I26" s="6">
        <f>'RESUMEN 1'!I25</f>
        <v>0</v>
      </c>
      <c r="J26" s="6">
        <f>'RESUMEN 1'!J25</f>
        <v>0</v>
      </c>
      <c r="K26" s="6">
        <f>'RESUMEN 1'!K25</f>
        <v>0</v>
      </c>
      <c r="L26" s="6">
        <f>'RESUMEN 1'!L25</f>
        <v>0</v>
      </c>
    </row>
    <row r="27" spans="1:12" hidden="1" outlineLevel="2" x14ac:dyDescent="0.25">
      <c r="A27" s="6">
        <f>'RESUMEN 1'!A27</f>
        <v>21</v>
      </c>
      <c r="B27" s="6">
        <f>'RESUMEN 1'!B27</f>
        <v>2</v>
      </c>
      <c r="C27" s="6" t="str">
        <f>'RESUMEN 1'!C27</f>
        <v>SPP</v>
      </c>
      <c r="D27" s="6" t="str">
        <f>'RESUMEN 1'!D27</f>
        <v>SPP</v>
      </c>
      <c r="E27" s="6">
        <f>'RESUMEN 1'!E27</f>
        <v>0</v>
      </c>
      <c r="F27" s="6">
        <f>'RESUMEN 1'!F27</f>
        <v>0</v>
      </c>
      <c r="G27" s="6">
        <f>'RESUMEN 1'!G27</f>
        <v>0</v>
      </c>
      <c r="H27" s="6">
        <f>'RESUMEN 1'!H27</f>
        <v>0</v>
      </c>
      <c r="I27" s="6">
        <f>'RESUMEN 1'!I27</f>
        <v>0</v>
      </c>
      <c r="J27" s="6">
        <f>'RESUMEN 1'!J27</f>
        <v>0</v>
      </c>
      <c r="K27" s="6">
        <f>'RESUMEN 1'!K27</f>
        <v>0</v>
      </c>
      <c r="L27" s="6">
        <f>'RESUMEN 1'!L27</f>
        <v>0</v>
      </c>
    </row>
    <row r="28" spans="1:12" hidden="1" outlineLevel="2" x14ac:dyDescent="0.25">
      <c r="A28" s="6">
        <f>'RESUMEN 1'!A28</f>
        <v>21.6666666666667</v>
      </c>
      <c r="B28" s="6">
        <f>'RESUMEN 1'!B28</f>
        <v>2</v>
      </c>
      <c r="C28" s="6" t="str">
        <f>'RESUMEN 1'!C28</f>
        <v>STCNS</v>
      </c>
      <c r="D28" s="6" t="str">
        <f>'RESUMEN 1'!D28</f>
        <v>STCNS</v>
      </c>
      <c r="E28" s="6">
        <f>'RESUMEN 1'!E28</f>
        <v>0</v>
      </c>
      <c r="F28" s="6">
        <f>'RESUMEN 1'!F28</f>
        <v>0</v>
      </c>
      <c r="G28" s="6">
        <f>'RESUMEN 1'!G28</f>
        <v>0</v>
      </c>
      <c r="H28" s="6">
        <f>'RESUMEN 1'!H28</f>
        <v>0</v>
      </c>
      <c r="I28" s="6">
        <f>'RESUMEN 1'!I28</f>
        <v>0</v>
      </c>
      <c r="J28" s="6">
        <f>'RESUMEN 1'!J28</f>
        <v>0</v>
      </c>
      <c r="K28" s="6">
        <f>'RESUMEN 1'!K28</f>
        <v>0</v>
      </c>
      <c r="L28" s="6">
        <f>'RESUMEN 1'!L28</f>
        <v>0</v>
      </c>
    </row>
    <row r="29" spans="1:12" hidden="1" outlineLevel="2" x14ac:dyDescent="0.25">
      <c r="A29" s="6">
        <f>'RESUMEN 1'!A29</f>
        <v>22.1666666666667</v>
      </c>
      <c r="B29" s="6">
        <f>'RESUMEN 1'!B29</f>
        <v>2</v>
      </c>
      <c r="C29" s="6" t="str">
        <f>'RESUMEN 1'!C29</f>
        <v>SVET</v>
      </c>
      <c r="D29" s="6" t="str">
        <f>'RESUMEN 1'!D29</f>
        <v>SVET</v>
      </c>
      <c r="E29" s="6">
        <f>'RESUMEN 1'!E29</f>
        <v>0</v>
      </c>
      <c r="F29" s="6">
        <f>'RESUMEN 1'!F29</f>
        <v>0</v>
      </c>
      <c r="G29" s="6">
        <f>'RESUMEN 1'!G29</f>
        <v>0</v>
      </c>
      <c r="H29" s="6">
        <f>'RESUMEN 1'!H29</f>
        <v>0</v>
      </c>
      <c r="I29" s="6">
        <f>'RESUMEN 1'!I29</f>
        <v>0</v>
      </c>
      <c r="J29" s="6">
        <f>'RESUMEN 1'!J29</f>
        <v>0</v>
      </c>
      <c r="K29" s="6">
        <f>'RESUMEN 1'!K29</f>
        <v>0</v>
      </c>
      <c r="L29" s="6">
        <f>'RESUMEN 1'!L29</f>
        <v>0</v>
      </c>
    </row>
    <row r="30" spans="1:12" outlineLevel="1" collapsed="1" x14ac:dyDescent="0.25">
      <c r="A30" s="6"/>
      <c r="B30" s="40" t="s">
        <v>199</v>
      </c>
      <c r="C30" s="6" t="str">
        <f t="shared" ref="C30:C52" si="0">VLOOKUP(B29,$O$1:$P$6,2)</f>
        <v>SECRETARÍAS</v>
      </c>
      <c r="D30" s="6"/>
      <c r="E30" s="6"/>
      <c r="F30" s="6"/>
      <c r="G30" s="6">
        <f>SUBTOTAL(9,G21:G29)</f>
        <v>2</v>
      </c>
      <c r="H30" s="6">
        <f>SUBTOTAL(9,H21:H29)</f>
        <v>0</v>
      </c>
      <c r="I30" s="6">
        <f>SUBTOTAL(9,I21:I29)</f>
        <v>0</v>
      </c>
      <c r="J30" s="6">
        <f>SUBTOTAL(9,J21:J29)</f>
        <v>2</v>
      </c>
      <c r="K30" s="6">
        <f>SUBTOTAL(9,K21:K29)</f>
        <v>0</v>
      </c>
      <c r="L30" s="6"/>
    </row>
    <row r="31" spans="1:12" hidden="1" outlineLevel="2" x14ac:dyDescent="0.25">
      <c r="A31" s="6">
        <f>'RESUMEN 1'!A30</f>
        <v>22.6666666666667</v>
      </c>
      <c r="B31" s="6">
        <f>'RESUMEN 1'!B30</f>
        <v>3</v>
      </c>
      <c r="C31" s="6" t="str">
        <f t="shared" si="0"/>
        <v>ENTIDAD</v>
      </c>
      <c r="D31" s="6" t="str">
        <f>'RESUMEN 1'!D30</f>
        <v>COPADHE</v>
      </c>
      <c r="E31" s="6" t="str">
        <f>'RESUMEN 1'!E30</f>
        <v>Ninguna</v>
      </c>
      <c r="F31" s="6" t="str">
        <f>'RESUMEN 1'!F30</f>
        <v>Ninguna</v>
      </c>
      <c r="G31" s="6">
        <f>'RESUMEN 1'!G30</f>
        <v>0</v>
      </c>
      <c r="H31" s="6">
        <f>'RESUMEN 1'!H30</f>
        <v>0</v>
      </c>
      <c r="I31" s="6">
        <f>'RESUMEN 1'!I30</f>
        <v>0</v>
      </c>
      <c r="J31" s="6">
        <f>'RESUMEN 1'!J30</f>
        <v>0</v>
      </c>
      <c r="K31" s="6">
        <f>'RESUMEN 1'!K30</f>
        <v>0</v>
      </c>
      <c r="L31" s="6">
        <f>'RESUMEN 1'!L30</f>
        <v>0</v>
      </c>
    </row>
    <row r="32" spans="1:12" hidden="1" outlineLevel="2" x14ac:dyDescent="0.25">
      <c r="A32" s="6"/>
      <c r="B32" s="6">
        <v>3</v>
      </c>
      <c r="C32" s="6" t="str">
        <f>VLOOKUP(B30,$O$1:$P$6,2)</f>
        <v>ENTIDAD</v>
      </c>
      <c r="D32" s="6" t="str">
        <f>'RESUMEN 1'!D32</f>
        <v>CPN</v>
      </c>
      <c r="E32" s="6"/>
      <c r="F32" s="6"/>
      <c r="G32" s="6">
        <f>'RESUMEN 1'!G32</f>
        <v>0</v>
      </c>
      <c r="H32" s="6">
        <f>'RESUMEN 1'!H32</f>
        <v>0</v>
      </c>
      <c r="I32" s="6">
        <f>'RESUMEN 1'!I32</f>
        <v>0</v>
      </c>
      <c r="J32" s="6">
        <f>'RESUMEN 1'!J32</f>
        <v>0</v>
      </c>
      <c r="K32" s="6">
        <f>'RESUMEN 1'!K32</f>
        <v>0</v>
      </c>
      <c r="L32" s="6"/>
    </row>
    <row r="33" spans="1:12" hidden="1" outlineLevel="2" x14ac:dyDescent="0.25">
      <c r="A33" s="6">
        <f>'RESUMEN 1'!A31</f>
        <v>23.1666666666667</v>
      </c>
      <c r="B33" s="6">
        <f>'RESUMEN 1'!B31</f>
        <v>3</v>
      </c>
      <c r="C33" s="6" t="str">
        <f>VLOOKUP(B31,$O$1:$P$6,2)</f>
        <v>COMISIONES</v>
      </c>
      <c r="D33" s="6" t="str">
        <f>'RESUMEN 1'!D31</f>
        <v>CPCC</v>
      </c>
      <c r="E33" s="6" t="str">
        <f>'RESUMEN 1'!E31</f>
        <v>Ninguna</v>
      </c>
      <c r="F33" s="6" t="str">
        <f>'RESUMEN 1'!F31</f>
        <v>Ninguna</v>
      </c>
      <c r="G33" s="6">
        <f>'RESUMEN 1'!G31</f>
        <v>0</v>
      </c>
      <c r="H33" s="6">
        <f>'RESUMEN 1'!H31</f>
        <v>0</v>
      </c>
      <c r="I33" s="6">
        <f>'RESUMEN 1'!I31</f>
        <v>0</v>
      </c>
      <c r="J33" s="6">
        <f>'RESUMEN 1'!J31</f>
        <v>0</v>
      </c>
      <c r="K33" s="6">
        <f>'RESUMEN 1'!K31</f>
        <v>0</v>
      </c>
      <c r="L33" s="6">
        <f>'RESUMEN 1'!L31</f>
        <v>0</v>
      </c>
    </row>
    <row r="34" spans="1:12" outlineLevel="1" collapsed="1" x14ac:dyDescent="0.25">
      <c r="A34" s="6"/>
      <c r="B34" s="40" t="s">
        <v>200</v>
      </c>
      <c r="C34" s="6" t="str">
        <f t="shared" si="0"/>
        <v>COMISIONES</v>
      </c>
      <c r="D34" s="6"/>
      <c r="E34" s="6"/>
      <c r="F34" s="6"/>
      <c r="G34" s="6">
        <f>SUBTOTAL(9,G31:G33)</f>
        <v>0</v>
      </c>
      <c r="H34" s="6">
        <f>SUBTOTAL(9,H31:H33)</f>
        <v>0</v>
      </c>
      <c r="I34" s="6">
        <f>SUBTOTAL(9,I31:I33)</f>
        <v>0</v>
      </c>
      <c r="J34" s="6">
        <f>SUBTOTAL(9,J31:J33)</f>
        <v>0</v>
      </c>
      <c r="K34" s="6">
        <f>SUBTOTAL(9,K31:K33)</f>
        <v>0</v>
      </c>
      <c r="L34" s="6"/>
    </row>
    <row r="35" spans="1:12" hidden="1" outlineLevel="2" x14ac:dyDescent="0.25">
      <c r="A35" s="6">
        <f>'RESUMEN 1'!A33</f>
        <v>24.1666666666667</v>
      </c>
      <c r="B35" s="6">
        <f>'RESUMEN 1'!B33</f>
        <v>4</v>
      </c>
      <c r="C35" s="6" t="str">
        <f t="shared" si="0"/>
        <v>ENTIDAD</v>
      </c>
      <c r="D35" s="6" t="str">
        <f>'RESUMEN 1'!D33</f>
        <v>AMSCLAE</v>
      </c>
      <c r="E35" s="6">
        <f>'RESUMEN 1'!E33</f>
        <v>0</v>
      </c>
      <c r="F35" s="6">
        <f>'RESUMEN 1'!F33</f>
        <v>0</v>
      </c>
      <c r="G35" s="6">
        <f>'RESUMEN 1'!G33</f>
        <v>0</v>
      </c>
      <c r="H35" s="6">
        <f>'RESUMEN 1'!H33</f>
        <v>18</v>
      </c>
      <c r="I35" s="6">
        <f>'RESUMEN 1'!I33</f>
        <v>0</v>
      </c>
      <c r="J35" s="6">
        <f>'RESUMEN 1'!J33</f>
        <v>1</v>
      </c>
      <c r="K35" s="6">
        <f>'RESUMEN 1'!K33</f>
        <v>17</v>
      </c>
      <c r="L35" s="6">
        <f>'RESUMEN 1'!L33</f>
        <v>0</v>
      </c>
    </row>
    <row r="36" spans="1:12" hidden="1" outlineLevel="2" x14ac:dyDescent="0.25">
      <c r="A36" s="6">
        <f>'RESUMEN 1'!A34</f>
        <v>24.6666666666667</v>
      </c>
      <c r="B36" s="6">
        <f>'RESUMEN 1'!B34</f>
        <v>4</v>
      </c>
      <c r="C36" s="6" t="str">
        <f t="shared" si="0"/>
        <v>OTRAS DEP.</v>
      </c>
      <c r="D36" s="6" t="str">
        <f>'RESUMEN 1'!D34</f>
        <v>CONAMIGUA</v>
      </c>
      <c r="E36" s="6">
        <f>'RESUMEN 1'!E34</f>
        <v>0</v>
      </c>
      <c r="F36" s="6">
        <f>'RESUMEN 1'!F34</f>
        <v>0</v>
      </c>
      <c r="G36" s="6">
        <f>'RESUMEN 1'!G34</f>
        <v>0</v>
      </c>
      <c r="H36" s="6">
        <f>'RESUMEN 1'!H34</f>
        <v>0</v>
      </c>
      <c r="I36" s="6">
        <f>'RESUMEN 1'!I34</f>
        <v>0</v>
      </c>
      <c r="J36" s="6">
        <f>'RESUMEN 1'!J34</f>
        <v>0</v>
      </c>
      <c r="K36" s="6">
        <f>'RESUMEN 1'!K34</f>
        <v>0</v>
      </c>
      <c r="L36" s="6">
        <f>'RESUMEN 1'!L34</f>
        <v>0</v>
      </c>
    </row>
    <row r="37" spans="1:12" hidden="1" outlineLevel="2" x14ac:dyDescent="0.25">
      <c r="A37" s="6">
        <f>'RESUMEN 1'!A35</f>
        <v>25.1666666666667</v>
      </c>
      <c r="B37" s="6">
        <f>'RESUMEN 1'!B35</f>
        <v>4</v>
      </c>
      <c r="C37" s="6" t="str">
        <f t="shared" si="0"/>
        <v>OTRAS DEP.</v>
      </c>
      <c r="D37" s="6" t="str">
        <f>'RESUMEN 1'!D35</f>
        <v>CONJUVE</v>
      </c>
      <c r="E37" s="6">
        <f>'RESUMEN 1'!E35</f>
        <v>0</v>
      </c>
      <c r="F37" s="6">
        <f>'RESUMEN 1'!F35</f>
        <v>0</v>
      </c>
      <c r="G37" s="6">
        <f>'RESUMEN 1'!G35</f>
        <v>0</v>
      </c>
      <c r="H37" s="6">
        <f>'RESUMEN 1'!H35</f>
        <v>0</v>
      </c>
      <c r="I37" s="6">
        <f>'RESUMEN 1'!I35</f>
        <v>0</v>
      </c>
      <c r="J37" s="6">
        <f>'RESUMEN 1'!J35</f>
        <v>0</v>
      </c>
      <c r="K37" s="6">
        <f>'RESUMEN 1'!K35</f>
        <v>0</v>
      </c>
      <c r="L37" s="6">
        <f>'RESUMEN 1'!L35</f>
        <v>0</v>
      </c>
    </row>
    <row r="38" spans="1:12" hidden="1" outlineLevel="2" x14ac:dyDescent="0.25">
      <c r="A38" s="6">
        <f>'RESUMEN 1'!A36</f>
        <v>25.6666666666667</v>
      </c>
      <c r="B38" s="6">
        <f>'RESUMEN 1'!B36</f>
        <v>4</v>
      </c>
      <c r="C38" s="6" t="str">
        <f t="shared" si="0"/>
        <v>OTRAS DEP.</v>
      </c>
      <c r="D38" s="6" t="str">
        <f>'RESUMEN 1'!D36</f>
        <v>DEMI</v>
      </c>
      <c r="E38" s="6">
        <f>'RESUMEN 1'!E36</f>
        <v>0</v>
      </c>
      <c r="F38" s="6">
        <f>'RESUMEN 1'!F36</f>
        <v>0</v>
      </c>
      <c r="G38" s="6">
        <f>'RESUMEN 1'!G36</f>
        <v>0</v>
      </c>
      <c r="H38" s="6">
        <f>'RESUMEN 1'!H36</f>
        <v>0</v>
      </c>
      <c r="I38" s="6">
        <f>'RESUMEN 1'!I36</f>
        <v>0</v>
      </c>
      <c r="J38" s="6">
        <f>'RESUMEN 1'!J36</f>
        <v>0</v>
      </c>
      <c r="K38" s="6">
        <f>'RESUMEN 1'!K36</f>
        <v>0</v>
      </c>
      <c r="L38" s="6">
        <f>'RESUMEN 1'!L36</f>
        <v>0</v>
      </c>
    </row>
    <row r="39" spans="1:12" hidden="1" outlineLevel="2" x14ac:dyDescent="0.25">
      <c r="A39" s="6">
        <f>'RESUMEN 1'!A37</f>
        <v>26.1666666666667</v>
      </c>
      <c r="B39" s="6">
        <f>'RESUMEN 1'!B37</f>
        <v>4</v>
      </c>
      <c r="C39" s="6" t="str">
        <f t="shared" si="0"/>
        <v>OTRAS DEP.</v>
      </c>
      <c r="D39" s="6" t="str">
        <f>'RESUMEN 1'!D37</f>
        <v>FODIGUA</v>
      </c>
      <c r="E39" s="6">
        <f>'RESUMEN 1'!E37</f>
        <v>0</v>
      </c>
      <c r="F39" s="6">
        <f>'RESUMEN 1'!F37</f>
        <v>0</v>
      </c>
      <c r="G39" s="6">
        <f>'RESUMEN 1'!G37</f>
        <v>0</v>
      </c>
      <c r="H39" s="6">
        <f>'RESUMEN 1'!H37</f>
        <v>0</v>
      </c>
      <c r="I39" s="6">
        <f>'RESUMEN 1'!I37</f>
        <v>0</v>
      </c>
      <c r="J39" s="6">
        <f>'RESUMEN 1'!J37</f>
        <v>0</v>
      </c>
      <c r="K39" s="6">
        <f>'RESUMEN 1'!K37</f>
        <v>0</v>
      </c>
      <c r="L39" s="6">
        <f>'RESUMEN 1'!L37</f>
        <v>0</v>
      </c>
    </row>
    <row r="40" spans="1:12" hidden="1" outlineLevel="2" x14ac:dyDescent="0.25">
      <c r="A40" s="6">
        <f>'RESUMEN 1'!A38</f>
        <v>26.6666666666667</v>
      </c>
      <c r="B40" s="6">
        <f>'RESUMEN 1'!B38</f>
        <v>4</v>
      </c>
      <c r="C40" s="6" t="str">
        <f t="shared" si="0"/>
        <v>OTRAS DEP.</v>
      </c>
      <c r="D40" s="6" t="str">
        <f>'RESUMEN 1'!D38</f>
        <v>ONSEC</v>
      </c>
      <c r="E40" s="6">
        <f>'RESUMEN 1'!E38</f>
        <v>0</v>
      </c>
      <c r="F40" s="6">
        <f>'RESUMEN 1'!F38</f>
        <v>0</v>
      </c>
      <c r="G40" s="6">
        <f>'RESUMEN 1'!G38</f>
        <v>0</v>
      </c>
      <c r="H40" s="6">
        <f>'RESUMEN 1'!H38</f>
        <v>0</v>
      </c>
      <c r="I40" s="6">
        <f>'RESUMEN 1'!I38</f>
        <v>0</v>
      </c>
      <c r="J40" s="6">
        <f>'RESUMEN 1'!J38</f>
        <v>0</v>
      </c>
      <c r="K40" s="6">
        <f>'RESUMEN 1'!K38</f>
        <v>0</v>
      </c>
      <c r="L40" s="6">
        <f>'RESUMEN 1'!L38</f>
        <v>0</v>
      </c>
    </row>
    <row r="41" spans="1:12" outlineLevel="1" collapsed="1" x14ac:dyDescent="0.25">
      <c r="A41" s="6"/>
      <c r="B41" s="40" t="s">
        <v>201</v>
      </c>
      <c r="C41" s="6" t="str">
        <f t="shared" si="0"/>
        <v>OTRAS DEP.</v>
      </c>
      <c r="D41" s="6"/>
      <c r="E41" s="6"/>
      <c r="F41" s="6"/>
      <c r="G41" s="6">
        <f>SUBTOTAL(9,G35:G40)</f>
        <v>0</v>
      </c>
      <c r="H41" s="6">
        <f>SUBTOTAL(9,H35:H40)</f>
        <v>18</v>
      </c>
      <c r="I41" s="6">
        <f>SUBTOTAL(9,I35:I40)</f>
        <v>0</v>
      </c>
      <c r="J41" s="6">
        <f>SUBTOTAL(9,J35:J40)</f>
        <v>1</v>
      </c>
      <c r="K41" s="6">
        <f>SUBTOTAL(9,K35:K40)</f>
        <v>17</v>
      </c>
      <c r="L41" s="6"/>
    </row>
    <row r="42" spans="1:12" hidden="1" outlineLevel="2" x14ac:dyDescent="0.25">
      <c r="A42" s="6">
        <f>'RESUMEN 1'!A39</f>
        <v>27.1666666666667</v>
      </c>
      <c r="B42" s="6">
        <f>'RESUMEN 1'!B39</f>
        <v>5</v>
      </c>
      <c r="C42" s="6" t="str">
        <f t="shared" si="0"/>
        <v>ENTIDAD</v>
      </c>
      <c r="D42" s="6" t="str">
        <f>'RESUMEN 1'!D39</f>
        <v>CHIQUIM.</v>
      </c>
      <c r="E42" s="6">
        <f>'RESUMEN 1'!E39</f>
        <v>0</v>
      </c>
      <c r="F42" s="6">
        <f>'RESUMEN 1'!F39</f>
        <v>0</v>
      </c>
      <c r="G42" s="6">
        <f>'RESUMEN 1'!G39</f>
        <v>0</v>
      </c>
      <c r="H42" s="6">
        <f>'RESUMEN 1'!H39</f>
        <v>0</v>
      </c>
      <c r="I42" s="6">
        <f>'RESUMEN 1'!I39</f>
        <v>0</v>
      </c>
      <c r="J42" s="6">
        <f>'RESUMEN 1'!J39</f>
        <v>0</v>
      </c>
      <c r="K42" s="6">
        <f>'RESUMEN 1'!K39</f>
        <v>0</v>
      </c>
      <c r="L42" s="6">
        <f>'RESUMEN 1'!L39</f>
        <v>0</v>
      </c>
    </row>
    <row r="43" spans="1:12" ht="30" hidden="1" outlineLevel="2" x14ac:dyDescent="0.25">
      <c r="A43" s="6">
        <f>'RESUMEN 1'!A40</f>
        <v>27.6666666666667</v>
      </c>
      <c r="B43" s="6">
        <f>'RESUMEN 1'!B40</f>
        <v>5</v>
      </c>
      <c r="C43" s="6" t="str">
        <f t="shared" si="0"/>
        <v>GOBERNACIONES</v>
      </c>
      <c r="D43" s="6" t="str">
        <f>'RESUMEN 1'!D40</f>
        <v>EL PROG.</v>
      </c>
      <c r="E43" s="6">
        <f>'RESUMEN 1'!E40</f>
        <v>0</v>
      </c>
      <c r="F43" s="6">
        <f>'RESUMEN 1'!F40</f>
        <v>0</v>
      </c>
      <c r="G43" s="6">
        <f>'RESUMEN 1'!G40</f>
        <v>0</v>
      </c>
      <c r="H43" s="6">
        <f>'RESUMEN 1'!H40</f>
        <v>0</v>
      </c>
      <c r="I43" s="6">
        <f>'RESUMEN 1'!I40</f>
        <v>0</v>
      </c>
      <c r="J43" s="6">
        <f>'RESUMEN 1'!J40</f>
        <v>0</v>
      </c>
      <c r="K43" s="6">
        <f>'RESUMEN 1'!K40</f>
        <v>0</v>
      </c>
      <c r="L43" s="6">
        <f>'RESUMEN 1'!L40</f>
        <v>0</v>
      </c>
    </row>
    <row r="44" spans="1:12" ht="30" hidden="1" outlineLevel="2" x14ac:dyDescent="0.25">
      <c r="A44" s="6">
        <f>'RESUMEN 1'!A41</f>
        <v>28.1666666666667</v>
      </c>
      <c r="B44" s="6">
        <f>'RESUMEN 1'!B41</f>
        <v>5</v>
      </c>
      <c r="C44" s="6" t="str">
        <f t="shared" si="0"/>
        <v>GOBERNACIONES</v>
      </c>
      <c r="D44" s="6" t="str">
        <f>'RESUMEN 1'!D41</f>
        <v>ESCUIN.</v>
      </c>
      <c r="E44" s="6">
        <f>'RESUMEN 1'!E41</f>
        <v>0</v>
      </c>
      <c r="F44" s="6">
        <f>'RESUMEN 1'!F41</f>
        <v>0</v>
      </c>
      <c r="G44" s="6">
        <f>'RESUMEN 1'!G41</f>
        <v>0</v>
      </c>
      <c r="H44" s="6">
        <f>'RESUMEN 1'!H41</f>
        <v>0</v>
      </c>
      <c r="I44" s="6">
        <f>'RESUMEN 1'!I41</f>
        <v>0</v>
      </c>
      <c r="J44" s="6">
        <f>'RESUMEN 1'!J41</f>
        <v>0</v>
      </c>
      <c r="K44" s="6">
        <f>'RESUMEN 1'!K41</f>
        <v>0</v>
      </c>
      <c r="L44" s="6">
        <f>'RESUMEN 1'!L41</f>
        <v>0</v>
      </c>
    </row>
    <row r="45" spans="1:12" ht="30" hidden="1" outlineLevel="2" x14ac:dyDescent="0.25">
      <c r="A45" s="6">
        <f>'RESUMEN 1'!A42</f>
        <v>28.6666666666667</v>
      </c>
      <c r="B45" s="6">
        <f>'RESUMEN 1'!B42</f>
        <v>5</v>
      </c>
      <c r="C45" s="6" t="str">
        <f t="shared" si="0"/>
        <v>GOBERNACIONES</v>
      </c>
      <c r="D45" s="6" t="str">
        <f>'RESUMEN 1'!D42</f>
        <v>HUEHUE.</v>
      </c>
      <c r="E45" s="6">
        <f>'RESUMEN 1'!E42</f>
        <v>0</v>
      </c>
      <c r="F45" s="6">
        <f>'RESUMEN 1'!F42</f>
        <v>0</v>
      </c>
      <c r="G45" s="6">
        <f>'RESUMEN 1'!G42</f>
        <v>0</v>
      </c>
      <c r="H45" s="6">
        <f>'RESUMEN 1'!H42</f>
        <v>0</v>
      </c>
      <c r="I45" s="6">
        <f>'RESUMEN 1'!I42</f>
        <v>0</v>
      </c>
      <c r="J45" s="6">
        <f>'RESUMEN 1'!J42</f>
        <v>0</v>
      </c>
      <c r="K45" s="6">
        <f>'RESUMEN 1'!K42</f>
        <v>0</v>
      </c>
      <c r="L45" s="6">
        <f>'RESUMEN 1'!L42</f>
        <v>0</v>
      </c>
    </row>
    <row r="46" spans="1:12" ht="30" hidden="1" outlineLevel="2" x14ac:dyDescent="0.25">
      <c r="A46" s="6">
        <f>'RESUMEN 1'!A43</f>
        <v>29.1666666666667</v>
      </c>
      <c r="B46" s="6">
        <f>'RESUMEN 1'!B43</f>
        <v>5</v>
      </c>
      <c r="C46" s="6" t="str">
        <f t="shared" si="0"/>
        <v>GOBERNACIONES</v>
      </c>
      <c r="D46" s="6" t="str">
        <f>'RESUMEN 1'!D43</f>
        <v>IZABAL</v>
      </c>
      <c r="E46" s="6">
        <f>'RESUMEN 1'!E43</f>
        <v>0</v>
      </c>
      <c r="F46" s="6">
        <f>'RESUMEN 1'!F43</f>
        <v>0</v>
      </c>
      <c r="G46" s="6">
        <f>'RESUMEN 1'!G43</f>
        <v>0</v>
      </c>
      <c r="H46" s="6">
        <f>'RESUMEN 1'!H43</f>
        <v>0</v>
      </c>
      <c r="I46" s="6">
        <f>'RESUMEN 1'!I43</f>
        <v>0</v>
      </c>
      <c r="J46" s="6">
        <f>'RESUMEN 1'!J43</f>
        <v>0</v>
      </c>
      <c r="K46" s="6">
        <f>'RESUMEN 1'!K43</f>
        <v>0</v>
      </c>
      <c r="L46" s="6">
        <f>'RESUMEN 1'!L43</f>
        <v>0</v>
      </c>
    </row>
    <row r="47" spans="1:12" ht="30" hidden="1" outlineLevel="2" x14ac:dyDescent="0.25">
      <c r="A47" s="6">
        <f>'RESUMEN 1'!A44</f>
        <v>29.6666666666667</v>
      </c>
      <c r="B47" s="6">
        <f>'RESUMEN 1'!B44</f>
        <v>5</v>
      </c>
      <c r="C47" s="6" t="str">
        <f t="shared" si="0"/>
        <v>GOBERNACIONES</v>
      </c>
      <c r="D47" s="6" t="str">
        <f>'RESUMEN 1'!D44</f>
        <v>JALAPA</v>
      </c>
      <c r="E47" s="6">
        <f>'RESUMEN 1'!E44</f>
        <v>0</v>
      </c>
      <c r="F47" s="6">
        <f>'RESUMEN 1'!F44</f>
        <v>0</v>
      </c>
      <c r="G47" s="6">
        <f>'RESUMEN 1'!G44</f>
        <v>0</v>
      </c>
      <c r="H47" s="6">
        <f>'RESUMEN 1'!H44</f>
        <v>0</v>
      </c>
      <c r="I47" s="6">
        <f>'RESUMEN 1'!I44</f>
        <v>0</v>
      </c>
      <c r="J47" s="6">
        <f>'RESUMEN 1'!J44</f>
        <v>0</v>
      </c>
      <c r="K47" s="6">
        <f>'RESUMEN 1'!K44</f>
        <v>0</v>
      </c>
      <c r="L47" s="6">
        <f>'RESUMEN 1'!L44</f>
        <v>0</v>
      </c>
    </row>
    <row r="48" spans="1:12" ht="30" hidden="1" outlineLevel="2" x14ac:dyDescent="0.25">
      <c r="A48" s="6">
        <f>'RESUMEN 1'!A45</f>
        <v>30.1666666666667</v>
      </c>
      <c r="B48" s="6">
        <f>'RESUMEN 1'!B45</f>
        <v>5</v>
      </c>
      <c r="C48" s="6" t="str">
        <f t="shared" si="0"/>
        <v>GOBERNACIONES</v>
      </c>
      <c r="D48" s="6" t="str">
        <f>'RESUMEN 1'!D45</f>
        <v>QUETZAL.</v>
      </c>
      <c r="E48" s="6">
        <f>'RESUMEN 1'!E45</f>
        <v>0</v>
      </c>
      <c r="F48" s="6">
        <f>'RESUMEN 1'!F45</f>
        <v>0</v>
      </c>
      <c r="G48" s="6">
        <f>'RESUMEN 1'!G45</f>
        <v>0</v>
      </c>
      <c r="H48" s="6">
        <f>'RESUMEN 1'!H45</f>
        <v>0</v>
      </c>
      <c r="I48" s="6">
        <f>'RESUMEN 1'!I45</f>
        <v>0</v>
      </c>
      <c r="J48" s="6">
        <f>'RESUMEN 1'!J45</f>
        <v>0</v>
      </c>
      <c r="K48" s="6">
        <f>'RESUMEN 1'!K45</f>
        <v>0</v>
      </c>
      <c r="L48" s="6">
        <f>'RESUMEN 1'!L45</f>
        <v>0</v>
      </c>
    </row>
    <row r="49" spans="1:12" ht="30" hidden="1" outlineLevel="2" x14ac:dyDescent="0.25">
      <c r="A49" s="6">
        <f>'RESUMEN 1'!A46</f>
        <v>30.6666666666667</v>
      </c>
      <c r="B49" s="6">
        <f>'RESUMEN 1'!B46</f>
        <v>5</v>
      </c>
      <c r="C49" s="6" t="str">
        <f t="shared" si="0"/>
        <v>GOBERNACIONES</v>
      </c>
      <c r="D49" s="6" t="str">
        <f>'RESUMEN 1'!D46</f>
        <v>RETALHULEU</v>
      </c>
      <c r="E49" s="6">
        <f>'RESUMEN 1'!E46</f>
        <v>0</v>
      </c>
      <c r="F49" s="6">
        <f>'RESUMEN 1'!F46</f>
        <v>0</v>
      </c>
      <c r="G49" s="6">
        <f>'RESUMEN 1'!G46</f>
        <v>0</v>
      </c>
      <c r="H49" s="6">
        <f>'RESUMEN 1'!H46</f>
        <v>0</v>
      </c>
      <c r="I49" s="6">
        <f>'RESUMEN 1'!I46</f>
        <v>0</v>
      </c>
      <c r="J49" s="6">
        <f>'RESUMEN 1'!J46</f>
        <v>0</v>
      </c>
      <c r="K49" s="6">
        <f>'RESUMEN 1'!K46</f>
        <v>0</v>
      </c>
      <c r="L49" s="6">
        <f>'RESUMEN 1'!L46</f>
        <v>0</v>
      </c>
    </row>
    <row r="50" spans="1:12" ht="30" hidden="1" outlineLevel="2" x14ac:dyDescent="0.25">
      <c r="A50" s="6">
        <f>'RESUMEN 1'!A47</f>
        <v>31.1666666666667</v>
      </c>
      <c r="B50" s="6">
        <f>'RESUMEN 1'!B47</f>
        <v>5</v>
      </c>
      <c r="C50" s="6" t="str">
        <f t="shared" si="0"/>
        <v>GOBERNACIONES</v>
      </c>
      <c r="D50" s="6" t="str">
        <f>'RESUMEN 1'!D47</f>
        <v>SACATEP.</v>
      </c>
      <c r="E50" s="6">
        <f>'RESUMEN 1'!E47</f>
        <v>0</v>
      </c>
      <c r="F50" s="6">
        <f>'RESUMEN 1'!F47</f>
        <v>0</v>
      </c>
      <c r="G50" s="6">
        <f>'RESUMEN 1'!G47</f>
        <v>0</v>
      </c>
      <c r="H50" s="6">
        <f>'RESUMEN 1'!H47</f>
        <v>0</v>
      </c>
      <c r="I50" s="6">
        <f>'RESUMEN 1'!I47</f>
        <v>0</v>
      </c>
      <c r="J50" s="6">
        <f>'RESUMEN 1'!J47</f>
        <v>0</v>
      </c>
      <c r="K50" s="6">
        <f>'RESUMEN 1'!K47</f>
        <v>0</v>
      </c>
      <c r="L50" s="6">
        <f>'RESUMEN 1'!L47</f>
        <v>0</v>
      </c>
    </row>
    <row r="51" spans="1:12" ht="30" hidden="1" outlineLevel="2" x14ac:dyDescent="0.25">
      <c r="A51" s="6">
        <f>'RESUMEN 1'!A48</f>
        <v>31.6666666666667</v>
      </c>
      <c r="B51" s="6">
        <f>'RESUMEN 1'!B48</f>
        <v>5</v>
      </c>
      <c r="C51" s="6" t="str">
        <f t="shared" si="0"/>
        <v>GOBERNACIONES</v>
      </c>
      <c r="D51" s="6" t="str">
        <f>'RESUMEN 1'!D48</f>
        <v>SAN MARCOS</v>
      </c>
      <c r="E51" s="6">
        <f>'RESUMEN 1'!E48</f>
        <v>0</v>
      </c>
      <c r="F51" s="6">
        <f>'RESUMEN 1'!F48</f>
        <v>0</v>
      </c>
      <c r="G51" s="6">
        <f>'RESUMEN 1'!G48</f>
        <v>0</v>
      </c>
      <c r="H51" s="6">
        <f>'RESUMEN 1'!H48</f>
        <v>0</v>
      </c>
      <c r="I51" s="6">
        <f>'RESUMEN 1'!I48</f>
        <v>0</v>
      </c>
      <c r="J51" s="6">
        <f>'RESUMEN 1'!J48</f>
        <v>0</v>
      </c>
      <c r="K51" s="6">
        <f>'RESUMEN 1'!K48</f>
        <v>0</v>
      </c>
      <c r="L51" s="6">
        <f>'RESUMEN 1'!L48</f>
        <v>0</v>
      </c>
    </row>
    <row r="52" spans="1:12" ht="30" outlineLevel="1" collapsed="1" x14ac:dyDescent="0.25">
      <c r="A52" s="6"/>
      <c r="B52" s="40" t="s">
        <v>202</v>
      </c>
      <c r="C52" s="6" t="str">
        <f t="shared" si="0"/>
        <v>GOBERNACIONES</v>
      </c>
      <c r="D52" s="6"/>
      <c r="E52" s="6"/>
      <c r="F52" s="6"/>
      <c r="G52" s="6">
        <f>SUBTOTAL(9,G42:G51)</f>
        <v>0</v>
      </c>
      <c r="H52" s="6">
        <f>SUBTOTAL(9,H42:H51)</f>
        <v>0</v>
      </c>
      <c r="I52" s="6">
        <f>SUBTOTAL(9,I42:I51)</f>
        <v>0</v>
      </c>
      <c r="J52" s="6">
        <f>SUBTOTAL(9,J42:J51)</f>
        <v>0</v>
      </c>
      <c r="K52" s="6">
        <f>SUBTOTAL(9,K42:K51)</f>
        <v>0</v>
      </c>
      <c r="L52" s="6"/>
    </row>
    <row r="53" spans="1:12" ht="30" x14ac:dyDescent="0.25">
      <c r="A53" s="6"/>
      <c r="B53" s="40" t="s">
        <v>125</v>
      </c>
      <c r="C53" s="6"/>
      <c r="D53" s="6"/>
      <c r="E53" s="6"/>
      <c r="F53" s="6"/>
      <c r="G53" s="6">
        <f>SUBTOTAL(9,G4:G51)</f>
        <v>3</v>
      </c>
      <c r="H53" s="6">
        <f>SUBTOTAL(9,H4:H51)</f>
        <v>85</v>
      </c>
      <c r="I53" s="6">
        <f>SUBTOTAL(9,I4:I51)</f>
        <v>37</v>
      </c>
      <c r="J53" s="6">
        <f>SUBTOTAL(9,J4:J51)</f>
        <v>32</v>
      </c>
      <c r="K53" s="6">
        <f>SUBTOTAL(9,K4:K51)</f>
        <v>17</v>
      </c>
      <c r="L53" s="6"/>
    </row>
  </sheetData>
  <mergeCells count="14">
    <mergeCell ref="F4:F5"/>
    <mergeCell ref="G4:H4"/>
    <mergeCell ref="I4:K4"/>
    <mergeCell ref="L4:L5"/>
    <mergeCell ref="A1:L1"/>
    <mergeCell ref="A2:D2"/>
    <mergeCell ref="E2:I2"/>
    <mergeCell ref="J2:K2"/>
    <mergeCell ref="A3:A5"/>
    <mergeCell ref="B3:B5"/>
    <mergeCell ref="C3:C5"/>
    <mergeCell ref="D3:D5"/>
    <mergeCell ref="E3:E5"/>
    <mergeCell ref="F3: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5696-F5B2-49F2-8EDF-577F67CC126B}">
  <dimension ref="A1"/>
  <sheetViews>
    <sheetView showGridLines="0" workbookViewId="0">
      <selection activeCell="L16" sqref="L16"/>
    </sheetView>
  </sheetViews>
  <sheetFormatPr baseColWidth="10"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9AE43244C71D46A8119167C5E0F71A" ma:contentTypeVersion="11" ma:contentTypeDescription="Crear nuevo documento." ma:contentTypeScope="" ma:versionID="4c1524d1f3d008e384aa1fa601e43e03">
  <xsd:schema xmlns:xsd="http://www.w3.org/2001/XMLSchema" xmlns:xs="http://www.w3.org/2001/XMLSchema" xmlns:p="http://schemas.microsoft.com/office/2006/metadata/properties" xmlns:ns2="6d601364-0999-460a-91f5-ffcad76d33e9" xmlns:ns3="c4b08ceb-3513-4b73-97b2-52b1361840c5" targetNamespace="http://schemas.microsoft.com/office/2006/metadata/properties" ma:root="true" ma:fieldsID="06d6740fad3ca80409632ca2f7b5c2c4" ns2:_="" ns3:_="">
    <xsd:import namespace="6d601364-0999-460a-91f5-ffcad76d33e9"/>
    <xsd:import namespace="c4b08ceb-3513-4b73-97b2-52b1361840c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01364-0999-460a-91f5-ffcad76d3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874d07ee-a2ee-4ea1-89d1-5ed9b3039d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b08ceb-3513-4b73-97b2-52b1361840c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7ed75bdf-85b7-47b0-8302-040838385a32}" ma:internalName="TaxCatchAll" ma:showField="CatchAllData" ma:web="c4b08ceb-3513-4b73-97b2-52b1361840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601364-0999-460a-91f5-ffcad76d33e9">
      <Terms xmlns="http://schemas.microsoft.com/office/infopath/2007/PartnerControls"/>
    </lcf76f155ced4ddcb4097134ff3c332f>
    <TaxCatchAll xmlns="c4b08ceb-3513-4b73-97b2-52b1361840c5" xsi:nil="true"/>
  </documentManagement>
</p:properties>
</file>

<file path=customXml/itemProps1.xml><?xml version="1.0" encoding="utf-8"?>
<ds:datastoreItem xmlns:ds="http://schemas.openxmlformats.org/officeDocument/2006/customXml" ds:itemID="{7B66E1CD-FDC6-4BFB-B053-EA1E411294E6}"/>
</file>

<file path=customXml/itemProps2.xml><?xml version="1.0" encoding="utf-8"?>
<ds:datastoreItem xmlns:ds="http://schemas.openxmlformats.org/officeDocument/2006/customXml" ds:itemID="{F3BFE641-FEE2-45EE-8E5C-02DDC5D7F858}">
  <ds:schemaRefs>
    <ds:schemaRef ds:uri="http://schemas.microsoft.com/sharepoint/v3/contenttype/forms"/>
  </ds:schemaRefs>
</ds:datastoreItem>
</file>

<file path=customXml/itemProps3.xml><?xml version="1.0" encoding="utf-8"?>
<ds:datastoreItem xmlns:ds="http://schemas.openxmlformats.org/officeDocument/2006/customXml" ds:itemID="{3E6028AC-3B72-4200-9F34-BF6615C63624}">
  <ds:schemaRefs>
    <ds:schemaRef ds:uri="http://purl.org/dc/elements/1.1/"/>
    <ds:schemaRef ds:uri="http://schemas.microsoft.com/office/2006/documentManagement/types"/>
    <ds:schemaRef ds:uri="http://purl.org/dc/terms/"/>
    <ds:schemaRef ds:uri="0f9b85dd-c4ee-47ab-a224-e6178840a467"/>
    <ds:schemaRef ds:uri="http://schemas.microsoft.com/office/2006/metadata/properties"/>
    <ds:schemaRef ds:uri="http://schemas.microsoft.com/office/infopath/2007/PartnerControls"/>
    <ds:schemaRef ds:uri="http://www.w3.org/XML/1998/namespace"/>
    <ds:schemaRef ds:uri="31812fb8-1aec-4cb6-b0d5-2bf77a468797"/>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RESUMEN 1</vt:lpstr>
      <vt:lpstr>Subtotales</vt:lpstr>
      <vt:lpstr>GRÁFICAS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Herberth Arauz</dc:creator>
  <cp:lastModifiedBy>Jonathan Campos</cp:lastModifiedBy>
  <cp:lastPrinted>2022-04-06T15:25:38Z</cp:lastPrinted>
  <dcterms:created xsi:type="dcterms:W3CDTF">2022-04-01T20:48:34Z</dcterms:created>
  <dcterms:modified xsi:type="dcterms:W3CDTF">2023-06-08T15:43:09Z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0x0101000E9AE43244C71D46A8119167C5E0F71A</vt:lpwstr>
  </property>
</Properties>
</file>